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/>
  <mc:AlternateContent xmlns:mc="http://schemas.openxmlformats.org/markup-compatibility/2006">
    <mc:Choice Requires="x15">
      <x15ac:absPath xmlns:x15ac="http://schemas.microsoft.com/office/spreadsheetml/2010/11/ac" url="C:\Users\91901\Desktop\data analytics\excel\codebasics\12.p&amp;l report\"/>
    </mc:Choice>
  </mc:AlternateContent>
  <xr:revisionPtr revIDLastSave="0" documentId="13_ncr:1_{F057C9D0-1ADA-4834-9B84-56112785895F}" xr6:coauthVersionLast="47" xr6:coauthVersionMax="47" xr10:uidLastSave="{00000000-0000-0000-0000-000000000000}"/>
  <bookViews>
    <workbookView xWindow="-108" yWindow="-108" windowWidth="23256" windowHeight="13176" firstSheet="2" activeTab="4" xr2:uid="{00000000-000D-0000-FFFF-FFFF00000000}"/>
  </bookViews>
  <sheets>
    <sheet name="customer_net_sales_performance" sheetId="1" r:id="rId1"/>
    <sheet name="market performance vs target" sheetId="2" r:id="rId2"/>
    <sheet name="P&amp;L report" sheetId="4" r:id="rId3"/>
    <sheet name="P&amp;L monthly" sheetId="5" r:id="rId4"/>
    <sheet name="assignment-1" sheetId="6" r:id="rId5"/>
    <sheet name="assignment-2" sheetId="7" r:id="rId6"/>
  </sheet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30" r:id="rId13"/>
    <pivotCache cacheId="83" r:id="rId14"/>
    <pivotCache cacheId="86" r:id="rId15"/>
    <pivotCache cacheId="89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a5dc465-c271-412f-b7dc-ebf70c44f6e1" name="dim_customer" connection="Query - dim_customer"/>
          <x15:modelTable id="dim_market_0bd94d8c-08bc-4446-82b8-7f579818c1d7" name="dim_market" connection="Query - dim_market"/>
          <x15:modelTable id="dim_product_a1b158f6-4de6-4bc6-98dd-fdaf34815235" name="dim_product" connection="Query - dim_product"/>
          <x15:modelTable id="fact_sales_monthly_fb77c9bd-97aa-4158-a410-42e3e32832a1" name="fact_sales_monthly" connection="Query - fact_sales_monthly"/>
          <x15:modelTable id="dim_Date_6f9a1b07-1928-4b22-9986-64feefcf9e49" name="dim_Date" connection="Query - dim_Date"/>
          <x15:modelTable id="ns_targets_2021_5c417275-f7d2-49ab-a7b8-c19b2d00d33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51" i="5" l="1"/>
  <c r="N51" i="5"/>
  <c r="M51" i="5"/>
  <c r="L51" i="5"/>
  <c r="K51" i="5"/>
  <c r="J51" i="5"/>
  <c r="I51" i="5"/>
  <c r="H51" i="5"/>
  <c r="G51" i="5"/>
  <c r="F51" i="5"/>
  <c r="E51" i="5"/>
  <c r="D51" i="5"/>
  <c r="C51" i="5"/>
  <c r="O50" i="5"/>
  <c r="N50" i="5"/>
  <c r="M50" i="5"/>
  <c r="L50" i="5"/>
  <c r="K50" i="5"/>
  <c r="J50" i="5"/>
  <c r="I50" i="5"/>
  <c r="H50" i="5"/>
  <c r="G50" i="5"/>
  <c r="F50" i="5"/>
  <c r="E50" i="5"/>
  <c r="D50" i="5"/>
  <c r="C50" i="5"/>
  <c r="F723" i="4"/>
  <c r="F722" i="4"/>
  <c r="F721" i="4"/>
  <c r="F720" i="4"/>
  <c r="F719" i="4"/>
  <c r="F718" i="4"/>
  <c r="F717" i="4"/>
  <c r="F716" i="4"/>
  <c r="F715" i="4"/>
  <c r="F714" i="4"/>
  <c r="F713" i="4"/>
  <c r="F712" i="4"/>
  <c r="F711" i="4"/>
  <c r="F710" i="4"/>
  <c r="F709" i="4"/>
  <c r="F708" i="4"/>
  <c r="F707" i="4"/>
  <c r="F706" i="4"/>
  <c r="F705" i="4"/>
  <c r="F704" i="4"/>
  <c r="F703" i="4"/>
  <c r="F702" i="4"/>
  <c r="F701" i="4"/>
  <c r="F700" i="4"/>
  <c r="F699" i="4"/>
  <c r="F698" i="4"/>
  <c r="F697" i="4"/>
  <c r="F696" i="4"/>
  <c r="F695" i="4"/>
  <c r="F694" i="4"/>
  <c r="F693" i="4"/>
  <c r="F692" i="4"/>
  <c r="F691" i="4"/>
  <c r="F690" i="4"/>
  <c r="F689" i="4"/>
  <c r="F688" i="4"/>
  <c r="F687" i="4"/>
  <c r="F686" i="4"/>
  <c r="F685" i="4"/>
  <c r="F684" i="4"/>
  <c r="F683" i="4"/>
  <c r="F682" i="4"/>
  <c r="F681" i="4"/>
  <c r="F680" i="4"/>
  <c r="F679" i="4"/>
  <c r="F678" i="4"/>
  <c r="F677" i="4"/>
  <c r="F676" i="4"/>
  <c r="F675" i="4"/>
  <c r="F674" i="4"/>
  <c r="F673" i="4"/>
  <c r="F672" i="4"/>
  <c r="F671" i="4"/>
  <c r="F670" i="4"/>
  <c r="F669" i="4"/>
  <c r="F668" i="4"/>
  <c r="F667" i="4"/>
  <c r="F666" i="4"/>
  <c r="F665" i="4"/>
  <c r="F664" i="4"/>
  <c r="F663" i="4"/>
  <c r="F662" i="4"/>
  <c r="F661" i="4"/>
  <c r="F660" i="4"/>
  <c r="F659" i="4"/>
  <c r="F658" i="4"/>
  <c r="F657" i="4"/>
  <c r="F656" i="4"/>
  <c r="F655" i="4"/>
  <c r="F654" i="4"/>
  <c r="F653" i="4"/>
  <c r="F652" i="4"/>
  <c r="F651" i="4"/>
  <c r="F650" i="4"/>
  <c r="F649" i="4"/>
  <c r="F648" i="4"/>
  <c r="F647" i="4"/>
  <c r="F646" i="4"/>
  <c r="F645" i="4"/>
  <c r="F644" i="4"/>
  <c r="F643" i="4"/>
  <c r="F642" i="4"/>
  <c r="F641" i="4"/>
  <c r="F640" i="4"/>
  <c r="F639" i="4"/>
  <c r="F638" i="4"/>
  <c r="F637" i="4"/>
  <c r="F636" i="4"/>
  <c r="F635" i="4"/>
  <c r="F634" i="4"/>
  <c r="F633" i="4"/>
  <c r="F632" i="4"/>
  <c r="F631" i="4"/>
  <c r="F630" i="4"/>
  <c r="F629" i="4"/>
  <c r="F628" i="4"/>
  <c r="F627" i="4"/>
  <c r="F626" i="4"/>
  <c r="F625" i="4"/>
  <c r="F624" i="4"/>
  <c r="F623" i="4"/>
  <c r="F622" i="4"/>
  <c r="F621" i="4"/>
  <c r="F620" i="4"/>
  <c r="F619" i="4"/>
  <c r="F618" i="4"/>
  <c r="F617" i="4"/>
  <c r="F616" i="4"/>
  <c r="F615" i="4"/>
  <c r="F614" i="4"/>
  <c r="F613" i="4"/>
  <c r="F612" i="4"/>
  <c r="F611" i="4"/>
  <c r="F610" i="4"/>
  <c r="F609" i="4"/>
  <c r="F608" i="4"/>
  <c r="F607" i="4"/>
  <c r="F606" i="4"/>
  <c r="F605" i="4"/>
  <c r="F604" i="4"/>
  <c r="F603" i="4"/>
  <c r="F602" i="4"/>
  <c r="F601" i="4"/>
  <c r="F600" i="4"/>
  <c r="F599" i="4"/>
  <c r="F598" i="4"/>
  <c r="F597" i="4"/>
  <c r="F596" i="4"/>
  <c r="F595" i="4"/>
  <c r="F594" i="4"/>
  <c r="F593" i="4"/>
  <c r="F592" i="4"/>
  <c r="F591" i="4"/>
  <c r="F590" i="4"/>
  <c r="F589" i="4"/>
  <c r="F588" i="4"/>
  <c r="F587" i="4"/>
  <c r="F586" i="4"/>
  <c r="F585" i="4"/>
  <c r="F584" i="4"/>
  <c r="F583" i="4"/>
  <c r="F582" i="4"/>
  <c r="F581" i="4"/>
  <c r="F580" i="4"/>
  <c r="F579" i="4"/>
  <c r="F578" i="4"/>
  <c r="F577" i="4"/>
  <c r="F576" i="4"/>
  <c r="F575" i="4"/>
  <c r="F574" i="4"/>
  <c r="F573" i="4"/>
  <c r="F572" i="4"/>
  <c r="F571" i="4"/>
  <c r="F570" i="4"/>
  <c r="F569" i="4"/>
  <c r="F568" i="4"/>
  <c r="F567" i="4"/>
  <c r="F566" i="4"/>
  <c r="F565" i="4"/>
  <c r="F564" i="4"/>
  <c r="F563" i="4"/>
  <c r="F562" i="4"/>
  <c r="F561" i="4"/>
  <c r="F560" i="4"/>
  <c r="F559" i="4"/>
  <c r="F558" i="4"/>
  <c r="F557" i="4"/>
  <c r="F556" i="4"/>
  <c r="F555" i="4"/>
  <c r="F554" i="4"/>
  <c r="F553" i="4"/>
  <c r="F552" i="4"/>
  <c r="F551" i="4"/>
  <c r="F550" i="4"/>
  <c r="F549" i="4"/>
  <c r="F548" i="4"/>
  <c r="F547" i="4"/>
  <c r="F546" i="4"/>
  <c r="F545" i="4"/>
  <c r="F544" i="4"/>
  <c r="F543" i="4"/>
  <c r="F542" i="4"/>
  <c r="F541" i="4"/>
  <c r="F540" i="4"/>
  <c r="F539" i="4"/>
  <c r="F538" i="4"/>
  <c r="F537" i="4"/>
  <c r="F536" i="4"/>
  <c r="F535" i="4"/>
  <c r="F534" i="4"/>
  <c r="F533" i="4"/>
  <c r="F532" i="4"/>
  <c r="F531" i="4"/>
  <c r="F530" i="4"/>
  <c r="F529" i="4"/>
  <c r="F528" i="4"/>
  <c r="F527" i="4"/>
  <c r="F526" i="4"/>
  <c r="F525" i="4"/>
  <c r="F524" i="4"/>
  <c r="F523" i="4"/>
  <c r="F522" i="4"/>
  <c r="F521" i="4"/>
  <c r="F520" i="4"/>
  <c r="F519" i="4"/>
  <c r="F518" i="4"/>
  <c r="F517" i="4"/>
  <c r="F516" i="4"/>
  <c r="F515" i="4"/>
  <c r="F514" i="4"/>
  <c r="F513" i="4"/>
  <c r="F512" i="4"/>
  <c r="F511" i="4"/>
  <c r="F510" i="4"/>
  <c r="F509" i="4"/>
  <c r="F508" i="4"/>
  <c r="F507" i="4"/>
  <c r="F506" i="4"/>
  <c r="F505" i="4"/>
  <c r="F504" i="4"/>
  <c r="F503" i="4"/>
  <c r="F502" i="4"/>
  <c r="F501" i="4"/>
  <c r="F500" i="4"/>
  <c r="F499" i="4"/>
  <c r="F498" i="4"/>
  <c r="F497" i="4"/>
  <c r="F496" i="4"/>
  <c r="F495" i="4"/>
  <c r="F494" i="4"/>
  <c r="F493" i="4"/>
  <c r="F492" i="4"/>
  <c r="F491" i="4"/>
  <c r="F490" i="4"/>
  <c r="F489" i="4"/>
  <c r="F488" i="4"/>
  <c r="F487" i="4"/>
  <c r="F486" i="4"/>
  <c r="F485" i="4"/>
  <c r="F484" i="4"/>
  <c r="F483" i="4"/>
  <c r="F482" i="4"/>
  <c r="F481" i="4"/>
  <c r="F480" i="4"/>
  <c r="F479" i="4"/>
  <c r="F478" i="4"/>
  <c r="F477" i="4"/>
  <c r="F476" i="4"/>
  <c r="F475" i="4"/>
  <c r="F474" i="4"/>
  <c r="F473" i="4"/>
  <c r="F472" i="4"/>
  <c r="F471" i="4"/>
  <c r="F470" i="4"/>
  <c r="F469" i="4"/>
  <c r="F468" i="4"/>
  <c r="F467" i="4"/>
  <c r="F466" i="4"/>
  <c r="F465" i="4"/>
  <c r="F464" i="4"/>
  <c r="F463" i="4"/>
  <c r="F462" i="4"/>
  <c r="F461" i="4"/>
  <c r="F460" i="4"/>
  <c r="F459" i="4"/>
  <c r="F458" i="4"/>
  <c r="F457" i="4"/>
  <c r="F456" i="4"/>
  <c r="F455" i="4"/>
  <c r="F454" i="4"/>
  <c r="F453" i="4"/>
  <c r="F452" i="4"/>
  <c r="F451" i="4"/>
  <c r="F450" i="4"/>
  <c r="F449" i="4"/>
  <c r="F448" i="4"/>
  <c r="F447" i="4"/>
  <c r="F446" i="4"/>
  <c r="F445" i="4"/>
  <c r="F444" i="4"/>
  <c r="F443" i="4"/>
  <c r="F442" i="4"/>
  <c r="F441" i="4"/>
  <c r="F440" i="4"/>
  <c r="F439" i="4"/>
  <c r="F438" i="4"/>
  <c r="F437" i="4"/>
  <c r="F436" i="4"/>
  <c r="F435" i="4"/>
  <c r="F434" i="4"/>
  <c r="F433" i="4"/>
  <c r="F432" i="4"/>
  <c r="F431" i="4"/>
  <c r="F430" i="4"/>
  <c r="F429" i="4"/>
  <c r="F428" i="4"/>
  <c r="F427" i="4"/>
  <c r="F426" i="4"/>
  <c r="F425" i="4"/>
  <c r="F424" i="4"/>
  <c r="F423" i="4"/>
  <c r="F422" i="4"/>
  <c r="F421" i="4"/>
  <c r="F420" i="4"/>
  <c r="F419" i="4"/>
  <c r="F418" i="4"/>
  <c r="F417" i="4"/>
  <c r="F416" i="4"/>
  <c r="F415" i="4"/>
  <c r="F414" i="4"/>
  <c r="F413" i="4"/>
  <c r="F412" i="4"/>
  <c r="F411" i="4"/>
  <c r="F410" i="4"/>
  <c r="F409" i="4"/>
  <c r="F408" i="4"/>
  <c r="F407" i="4"/>
  <c r="F406" i="4"/>
  <c r="F405" i="4"/>
  <c r="F404" i="4"/>
  <c r="F403" i="4"/>
  <c r="F402" i="4"/>
  <c r="F401" i="4"/>
  <c r="F400" i="4"/>
  <c r="F399" i="4"/>
  <c r="F398" i="4"/>
  <c r="F397" i="4"/>
  <c r="F396" i="4"/>
  <c r="F395" i="4"/>
  <c r="F394" i="4"/>
  <c r="F393" i="4"/>
  <c r="F392" i="4"/>
  <c r="F391" i="4"/>
  <c r="F390" i="4"/>
  <c r="F389" i="4"/>
  <c r="F388" i="4"/>
  <c r="F387" i="4"/>
  <c r="F386" i="4"/>
  <c r="F385" i="4"/>
  <c r="F384" i="4"/>
  <c r="F383" i="4"/>
  <c r="F382" i="4"/>
  <c r="F381" i="4"/>
  <c r="F380" i="4"/>
  <c r="F379" i="4"/>
  <c r="F378" i="4"/>
  <c r="F377" i="4"/>
  <c r="F376" i="4"/>
  <c r="F375" i="4"/>
  <c r="F374" i="4"/>
  <c r="F373" i="4"/>
  <c r="F372" i="4"/>
  <c r="F371" i="4"/>
  <c r="F370" i="4"/>
  <c r="F369" i="4"/>
  <c r="F368" i="4"/>
  <c r="F367" i="4"/>
  <c r="F366" i="4"/>
  <c r="F365" i="4"/>
  <c r="F364" i="4"/>
  <c r="F363" i="4"/>
  <c r="F362" i="4"/>
  <c r="F361" i="4"/>
  <c r="F360" i="4"/>
  <c r="F359" i="4"/>
  <c r="F358" i="4"/>
  <c r="F357" i="4"/>
  <c r="F356" i="4"/>
  <c r="F355" i="4"/>
  <c r="F354" i="4"/>
  <c r="F353" i="4"/>
  <c r="F352" i="4"/>
  <c r="F351" i="4"/>
  <c r="F350" i="4"/>
  <c r="F349" i="4"/>
  <c r="F348" i="4"/>
  <c r="F347" i="4"/>
  <c r="F346" i="4"/>
  <c r="F345" i="4"/>
  <c r="F344" i="4"/>
  <c r="F343" i="4"/>
  <c r="F342" i="4"/>
  <c r="F341" i="4"/>
  <c r="F340" i="4"/>
  <c r="F339" i="4"/>
  <c r="F338" i="4"/>
  <c r="F337" i="4"/>
  <c r="F336" i="4"/>
  <c r="F335" i="4"/>
  <c r="F334" i="4"/>
  <c r="F333" i="4"/>
  <c r="F332" i="4"/>
  <c r="F331" i="4"/>
  <c r="F330" i="4"/>
  <c r="F329" i="4"/>
  <c r="F328" i="4"/>
  <c r="F327" i="4"/>
  <c r="F326" i="4"/>
  <c r="F325" i="4"/>
  <c r="F324" i="4"/>
  <c r="F323" i="4"/>
  <c r="F322" i="4"/>
  <c r="F321" i="4"/>
  <c r="F320" i="4"/>
  <c r="F319" i="4"/>
  <c r="F318" i="4"/>
  <c r="F317" i="4"/>
  <c r="F316" i="4"/>
  <c r="F315" i="4"/>
  <c r="F314" i="4"/>
  <c r="F313" i="4"/>
  <c r="F312" i="4"/>
  <c r="F311" i="4"/>
  <c r="F310" i="4"/>
  <c r="F309" i="4"/>
  <c r="F308" i="4"/>
  <c r="F307" i="4"/>
  <c r="F306" i="4"/>
  <c r="F305" i="4"/>
  <c r="F304" i="4"/>
  <c r="F303" i="4"/>
  <c r="F302" i="4"/>
  <c r="F301" i="4"/>
  <c r="F300" i="4"/>
  <c r="F299" i="4"/>
  <c r="F298" i="4"/>
  <c r="F297" i="4"/>
  <c r="F296" i="4"/>
  <c r="F295" i="4"/>
  <c r="F294" i="4"/>
  <c r="F293" i="4"/>
  <c r="F292" i="4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5388070-0B8E-49CA-99FD-7991210D0EB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57d9036-c50f-468f-b4f0-a2d0bdcd398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1353A365-E75A-423F-938F-9D0F926ABBF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7459a02-9065-4f34-be65-3000ec49c9c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A0A2F52-1815-418C-BE7F-1EC9591542F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d69b16c-1a2c-4915-addd-79c11a250fdc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5E0AD11-5FFF-43B0-AD58-007EB55DBED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29d091d-56de-4688-be61-e8af5fcdab44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E2DE7F6-B124-42A6-931D-BD08B84B071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4ce9778-54ed-4042-a7cb-1c7a82fa944b"/>
      </ext>
    </extLst>
  </connection>
  <connection id="6" xr16:uid="{E831485A-282E-43B1-A926-FCFA39441488}" keepAlive="1" name="Query - fact_sales_monthly_with_cost" description="Connection to the 'fact_sales_monthly_with_cost' query in the workbook." type="5" refreshedVersion="0" background="1">
    <dbPr connection="Provider=Microsoft.Mashup.OleDb.1;Data Source=$Workbook$;Location=fact_sales_monthly_with_cost;Extended Properties=&quot;&quot;" command="SELECT * FROM [fact_sales_monthly_with_cost]"/>
  </connection>
  <connection id="7" xr16:uid="{F0D4FB58-0B81-4762-A532-D6621B13668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48a74ba-bc7d-4e6d-a9f4-7e0c454c4170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5B38D28D-1DC4-45FA-A117-20434EAB380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ED5E8FA0-3992-4D72-9C7A-B920D23E18E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 year].&amp;[2019]}"/>
    <s v="{[dim_Date].[FY year].&amp;[2021]}"/>
    <s v="{[dim_Date].[FY year].&amp;[2020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<sst xmlns="http://schemas.openxmlformats.org/spreadsheetml/2006/main" count="457" uniqueCount="153">
  <si>
    <t>region</t>
  </si>
  <si>
    <t>All</t>
  </si>
  <si>
    <t>market</t>
  </si>
  <si>
    <t>Country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</si>
  <si>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</si>
  <si>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</si>
  <si>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</si>
  <si>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</si>
  <si>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</si>
  <si>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</si>
  <si>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</si>
  <si>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</si>
  <si>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</si>
  <si>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</si>
  <si>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</si>
  <si>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</si>
  <si>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</si>
  <si>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</si>
  <si>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</si>
  <si>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</si>
  <si>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</si>
  <si>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</si>
  <si>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</si>
  <si>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</si>
  <si>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</si>
  <si>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</si>
  <si>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</si>
  <si>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</si>
  <si>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</si>
  <si>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</si>
  <si>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</si>
  <si>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</si>
  <si>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</si>
  <si>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</si>
  <si>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</si>
  <si>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</si>
  <si>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</si>
  <si>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</si>
  <si>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</si>
  <si>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</si>
  <si>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</si>
  <si>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</si>
  <si>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</si>
  <si>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</si>
  <si>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</si>
  <si>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</si>
  <si>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</si>
  <si>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</si>
  <si>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</si>
  <si>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</si>
  <si>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</si>
  <si>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</si>
  <si>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</si>
  <si>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</si>
  <si>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</si>
  <si>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</si>
  <si>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</si>
  <si>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</si>
  <si>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</si>
  <si>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</si>
  <si>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</si>
  <si>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</si>
  <si>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</si>
  <si>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</si>
  <si>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</si>
  <si>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</si>
  <si>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</si>
  <si>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</si>
  <si>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</si>
  <si>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</si>
  <si>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</si>
  <si>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</si>
  <si>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</si>
  <si>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</si>
  <si>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</si>
  <si>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</si>
  <si>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21 vs 20</t>
  </si>
  <si>
    <t>Customers</t>
  </si>
  <si>
    <t>Filter</t>
  </si>
  <si>
    <t>Customer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</si>
  <si>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</si>
  <si>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</si>
  <si>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</si>
  <si>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</si>
  <si>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</si>
  <si>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</si>
  <si>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</si>
  <si>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</si>
  <si>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</si>
  <si>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</si>
  <si>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</si>
  <si>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</si>
  <si>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</si>
  <si>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</si>
  <si>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</si>
  <si>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</si>
  <si>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</si>
  <si>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</si>
  <si>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</si>
  <si>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</si>
  <si>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</si>
  <si>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</si>
  <si>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</si>
  <si>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</si>
  <si>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</si>
  <si>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</si>
  <si>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2021-target</t>
  </si>
  <si>
    <t>%</t>
  </si>
  <si>
    <t>All values are in USD</t>
  </si>
  <si>
    <t>Net Sales</t>
  </si>
  <si>
    <t>COGS</t>
  </si>
  <si>
    <t>Gross_margin</t>
  </si>
  <si>
    <t>GM %</t>
  </si>
  <si>
    <t>Total Net Sales</t>
  </si>
  <si>
    <t>Total COGS</t>
  </si>
  <si>
    <t>Total Gross_margin</t>
  </si>
  <si>
    <t>Total GM %</t>
  </si>
  <si>
    <t>Note:21vs20 not part of pivot</t>
  </si>
  <si>
    <t>P&amp;L</t>
  </si>
  <si>
    <t>By Fiscal Year</t>
  </si>
  <si>
    <t>Fiscal Years</t>
  </si>
  <si>
    <t>Metrics</t>
  </si>
  <si>
    <t>customer</t>
  </si>
  <si>
    <t>FY year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</si>
  <si>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</si>
  <si>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</si>
  <si>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</si>
  <si>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</si>
  <si>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</si>
  <si>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</si>
  <si>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</si>
  <si>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</si>
  <si>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</si>
  <si>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</si>
  <si>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</si>
  <si>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</si>
  <si>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</si>
  <si>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</si>
  <si>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</si>
  <si>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</si>
  <si>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Quarters</t>
  </si>
  <si>
    <t>Net Sales Comparison</t>
  </si>
  <si>
    <t>20 vs 19</t>
  </si>
  <si>
    <t>sub_zone</t>
  </si>
  <si>
    <t>For markets</t>
  </si>
  <si>
    <t>Markets</t>
  </si>
  <si>
    <t>ANZ</t>
  </si>
  <si>
    <t>NA</t>
  </si>
  <si>
    <t>NE</t>
  </si>
  <si>
    <t>ROA</t>
  </si>
  <si>
    <t>SE</t>
  </si>
  <si>
    <t>Sub Zone</t>
  </si>
  <si>
    <t>GM% by Quarters(sub_zone)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</si>
</sst>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0%;\-0.00%;0.00%"/>
    <numFmt numFmtId="165" formatCode="0.0,,&quot;M&quot;"/>
    <numFmt numFmtId="166" formatCode="0.0%;\-0.0%;0.0%"/>
    <numFmt numFmtId="167" formatCode="0.0%"/>
  </numFmts>
  <fonts count="10" x14ac:knownFonts="1">
    <font>
      <sz val="11"/>
      <color theme="1"/>
      <name val="Calibri"/>
      <family val="2"/>
    </font>
    <font>
      <sz val="10"/>
      <color theme="1"/>
      <name val="Aptos"/>
      <family val="2"/>
    </font>
    <font>
      <b/>
      <sz val="10"/>
      <color theme="1"/>
      <name val="Aptos"/>
      <family val="2"/>
    </font>
    <font>
      <b/>
      <sz val="14"/>
      <color theme="7" tint="-0.249977111117893"/>
      <name val="Arial"/>
      <family val="2"/>
    </font>
    <font>
      <b/>
      <sz val="12"/>
      <color theme="7" tint="-0.249977111117893"/>
      <name val="Arial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0"/>
      <color theme="1"/>
      <name val="Arial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44">
    <xf numFmtId="0" fontId="0" fillId="0" borderId="0" xfId="0"/>
    <xf numFmtId="165" fontId="1" fillId="0" borderId="3" xfId="0" applyNumberFormat="1" applyFont="1" applyBorder="1"/>
    <xf numFmtId="0" fontId="1" fillId="0" borderId="1" xfId="0" pivotButton="1" applyFont="1" applyBorder="1"/>
    <xf numFmtId="0" fontId="3" fillId="2" borderId="0" xfId="0" applyFont="1" applyFill="1"/>
    <xf numFmtId="0" fontId="1" fillId="0" borderId="1" xfId="0" applyFont="1" applyBorder="1" applyAlignment="1">
      <alignment horizontal="center" vertical="center"/>
    </xf>
    <xf numFmtId="165" fontId="1" fillId="0" borderId="5" xfId="0" applyNumberFormat="1" applyFont="1" applyBorder="1"/>
    <xf numFmtId="0" fontId="4" fillId="0" borderId="0" xfId="0" applyFont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2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0" fontId="1" fillId="0" borderId="1" xfId="0" pivotButton="1" applyFont="1" applyBorder="1" applyAlignment="1">
      <alignment vertical="center"/>
    </xf>
    <xf numFmtId="0" fontId="2" fillId="0" borderId="1" xfId="0" applyFont="1" applyBorder="1" applyAlignment="1">
      <alignment horizontal="center" vertical="center"/>
    </xf>
    <xf numFmtId="164" fontId="1" fillId="0" borderId="3" xfId="0" applyNumberFormat="1" applyFont="1" applyBorder="1"/>
    <xf numFmtId="0" fontId="2" fillId="0" borderId="1" xfId="0" applyFont="1" applyBorder="1"/>
    <xf numFmtId="166" fontId="1" fillId="0" borderId="3" xfId="0" applyNumberFormat="1" applyFont="1" applyBorder="1"/>
    <xf numFmtId="166" fontId="2" fillId="0" borderId="4" xfId="0" applyNumberFormat="1" applyFont="1" applyBorder="1"/>
    <xf numFmtId="165" fontId="1" fillId="0" borderId="0" xfId="0" applyNumberFormat="1" applyFont="1"/>
    <xf numFmtId="166" fontId="1" fillId="0" borderId="0" xfId="0" applyNumberFormat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9" fontId="0" fillId="0" borderId="0" xfId="1" applyFont="1"/>
    <xf numFmtId="0" fontId="7" fillId="0" borderId="1" xfId="0" applyFont="1" applyBorder="1" applyAlignment="1">
      <alignment horizontal="center" vertical="center"/>
    </xf>
    <xf numFmtId="0" fontId="0" fillId="0" borderId="0" xfId="0" pivotButton="1"/>
    <xf numFmtId="0" fontId="0" fillId="0" borderId="0" xfId="0" applyAlignment="1">
      <alignment horizontal="left"/>
    </xf>
    <xf numFmtId="0" fontId="6" fillId="0" borderId="0" xfId="0" applyFont="1"/>
    <xf numFmtId="0" fontId="6" fillId="0" borderId="0" xfId="0" applyFont="1" applyAlignment="1">
      <alignment horizontal="center" vertical="center"/>
    </xf>
    <xf numFmtId="0" fontId="9" fillId="0" borderId="0" xfId="0" pivotButton="1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8" fillId="0" borderId="0" xfId="0" applyFont="1" applyAlignment="1">
      <alignment horizontal="left"/>
    </xf>
    <xf numFmtId="165" fontId="8" fillId="0" borderId="0" xfId="0" applyNumberFormat="1" applyFont="1"/>
    <xf numFmtId="9" fontId="8" fillId="0" borderId="0" xfId="1" applyFont="1" applyBorder="1"/>
    <xf numFmtId="9" fontId="8" fillId="0" borderId="0" xfId="0" applyNumberFormat="1" applyFont="1"/>
    <xf numFmtId="0" fontId="8" fillId="0" borderId="0" xfId="0" applyFont="1" applyAlignment="1">
      <alignment horizontal="left" indent="1"/>
    </xf>
    <xf numFmtId="0" fontId="8" fillId="0" borderId="0" xfId="0" applyFont="1" applyAlignment="1">
      <alignment horizontal="left" vertical="top"/>
    </xf>
    <xf numFmtId="167" fontId="8" fillId="0" borderId="0" xfId="0" applyNumberFormat="1" applyFont="1"/>
    <xf numFmtId="0" fontId="4" fillId="0" borderId="0" xfId="0" applyFont="1" applyAlignment="1">
      <alignment horizontal="center" vertical="center" wrapText="1"/>
    </xf>
    <xf numFmtId="0" fontId="6" fillId="0" borderId="0" xfId="0" pivotButton="1" applyFont="1"/>
    <xf numFmtId="0" fontId="0" fillId="0" borderId="0" xfId="0" pivotButton="1" applyFont="1" applyAlignment="1">
      <alignment horizontal="left" vertical="center"/>
    </xf>
    <xf numFmtId="0" fontId="8" fillId="0" borderId="0" xfId="0" applyFont="1" applyAlignment="1">
      <alignment horizontal="left" vertical="center"/>
    </xf>
    <xf numFmtId="164" fontId="8" fillId="0" borderId="0" xfId="0" applyNumberFormat="1" applyFont="1"/>
  </cellXfs>
  <cellStyles count="2">
    <cellStyle name="Normal" xfId="0" builtinId="0"/>
    <cellStyle name="Percent" xfId="1" builtinId="5"/>
  </cellStyles>
  <dxfs count="191"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vertical="top"/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vertical="top"/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vertical="top"/>
    </dxf>
    <dxf>
      <font>
        <b val="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alignment horizontal="left"/>
    </dxf>
    <dxf>
      <alignment horizontal="left"/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numFmt numFmtId="13" formatCode="0%"/>
    </dxf>
    <dxf>
      <font>
        <b/>
      </font>
    </dxf>
    <dxf>
      <font>
        <b/>
      </font>
    </dxf>
    <dxf>
      <alignment vertical="center"/>
    </dxf>
    <dxf>
      <alignment vertic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7" formatCode="0.0%"/>
    </dxf>
    <dxf>
      <font>
        <b val="0"/>
      </font>
    </dxf>
    <dxf>
      <alignment vertical="top"/>
    </dxf>
    <dxf>
      <alignment horizontal="left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7" formatCode="0.0%"/>
    </dxf>
    <dxf>
      <font>
        <b val="0"/>
      </font>
    </dxf>
    <dxf>
      <alignment vertical="top"/>
    </dxf>
    <dxf>
      <alignment horizontal="left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7" formatCode="0.0%"/>
    </dxf>
    <dxf>
      <font>
        <b val="0"/>
      </font>
    </dxf>
    <dxf>
      <alignment vertical="top"/>
    </dxf>
    <dxf>
      <alignment horizontal="left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3" formatCode="0%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alignment vertic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alignment vertic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family val="2"/>
      </font>
    </dxf>
    <dxf>
      <font>
        <sz val="10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"/>
        <family val="2"/>
      </font>
    </dxf>
    <dxf>
      <font>
        <sz val="10"/>
      </font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1" defaultTableStyle="TableStyleMedium2" defaultPivotStyle="PivotStyleLight16">
    <tableStyle name="AtliQ" table="0" count="3" xr9:uid="{977DBB23-3546-4FCE-86AF-F5AB40394ABF}">
      <tableStyleElement type="headerRow" dxfId="190"/>
      <tableStyleElement type="pageFieldLabels" dxfId="189"/>
      <tableStyleElement type="pageFieldValues" dxfId="188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50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0.xml"/><Relationship Id="rId29" Type="http://schemas.openxmlformats.org/officeDocument/2006/relationships/customXml" Target="../customXml/item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9.xml"/><Relationship Id="rId23" Type="http://schemas.openxmlformats.org/officeDocument/2006/relationships/calcChain" Target="calcChain.xml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49" Type="http://schemas.openxmlformats.org/officeDocument/2006/relationships/customXml" Target="../customXml/item26.xml"/><Relationship Id="rId10" Type="http://schemas.openxmlformats.org/officeDocument/2006/relationships/pivotCacheDefinition" Target="pivotCache/pivotCacheDefinition4.xml"/><Relationship Id="rId19" Type="http://schemas.openxmlformats.org/officeDocument/2006/relationships/styles" Target="styles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ivotCacheDefinition" Target="pivotCache/pivotCacheDefinition8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theme" Target="theme/theme1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48518634256" backgroundQuery="1" createdVersion="8" refreshedVersion="8" minRefreshableVersion="3" recordCount="0" supportSubquery="1" supportAdvancedDrill="1" xr:uid="{AA9B4875-6360-4C34-8C84-10BC2EDF52E2}">
  <cacheSource type="external" connectionId="9"/>
  <cacheFields count="8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Measures].[21 vs 20]" caption="21 vs 20" numFmtId="0" hierarchy="37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625462847223" backgroundQuery="1" createdVersion="8" refreshedVersion="8" minRefreshableVersion="3" recordCount="0" supportSubquery="1" supportAdvancedDrill="1" xr:uid="{E5C5FEF6-58A2-4E00-BF22-75009B540106}">
  <cacheSource type="external" connectionId="9"/>
  <cacheFields count="4">
    <cacheField name="[dim_Date].[FY year].[FY year]" caption="FY year" numFmtId="0" hierarchy="7" level="1">
      <sharedItems containsSemiMixedTypes="0" containsNonDate="0" containsString="0"/>
    </cacheField>
    <cacheField name="[dim_Date].[QTR].[QTR]" caption="QTR" numFmtId="0" hierarchy="10" level="1">
      <sharedItems count="4">
        <s v="Q1"/>
        <s v="Q2"/>
        <s v="Q3"/>
        <s v="Q4"/>
      </sharedItems>
    </cacheField>
    <cacheField name="[Measures].[GM %]" caption="GM %" numFmtId="0" hierarchy="43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2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48526273145" backgroundQuery="1" createdVersion="8" refreshedVersion="8" minRefreshableVersion="3" recordCount="0" supportSubquery="1" supportAdvancedDrill="1" xr:uid="{881F55A2-2BC7-4878-8B8C-0F87BD0C7084}">
  <cacheSource type="external" connectionId="9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Measures].[2021-target]" caption="2021-target" numFmtId="0" hierarchy="39" level="32767"/>
    <cacheField name="[Measures].[%]" caption="%" numFmtId="0" hierarchy="4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COGS]" caption="C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48532523149" backgroundQuery="1" createdVersion="8" refreshedVersion="8" minRefreshableVersion="3" recordCount="0" supportSubquery="1" supportAdvancedDrill="1" xr:uid="{4BC84698-FE4B-416B-865B-5631B46F0813}">
  <cacheSource type="external" connectionId="9"/>
  <cacheFields count="9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dim_Date].[FY year].[FY year]" caption="FY year" numFmtId="0" hierarchy="7" level="1">
      <sharedItems count="3">
        <s v="2019"/>
        <s v="2020"/>
        <s v="2021"/>
      </sharedItems>
    </cacheField>
    <cacheField name="[Measures].[CCOGS]" caption="CCOGS" numFmtId="0" hierarchy="41" level="32767"/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5436076389" backgroundQuery="1" createdVersion="8" refreshedVersion="8" minRefreshableVersion="3" recordCount="0" supportSubquery="1" supportAdvancedDrill="1" xr:uid="{49713879-82BF-4DC4-8DFA-1996F0EAB09D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dim_Date].[FY year].[FY year]" caption="FY year" numFmtId="0" hierarchy="7" level="1">
      <sharedItems containsSemiMixedTypes="0" containsNonDate="0" containsString="0"/>
    </cacheField>
    <cacheField name="[Measures].[CCOGS]" caption="CCOGS" numFmtId="0" hierarchy="41" level="32767"/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Date].[date (Month)].[date (Month)]" caption="date (Month)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TR].[QTR]" caption="QTR" numFmtId="0" hierarchy="10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56364699078" backgroundQuery="1" createdVersion="8" refreshedVersion="8" minRefreshableVersion="3" recordCount="0" supportSubquery="1" supportAdvancedDrill="1" xr:uid="{AB143C8C-B433-4D91-A69B-817D89018382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dim_Date].[FY year].[FY year]" caption="FY year" numFmtId="0" hierarchy="7" level="1">
      <sharedItems containsSemiMixedTypes="0" containsNonDate="0" containsString="0"/>
    </cacheField>
    <cacheField name="[Measures].[CCOGS]" caption="CCOGS" numFmtId="0" hierarchy="41" level="32767"/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Date].[date (Month)].[date (Month)]" caption="date (Month)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TR].[QTR]" caption="QTR" numFmtId="0" hierarchy="10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556434837963" backgroundQuery="1" createdVersion="8" refreshedVersion="8" minRefreshableVersion="3" recordCount="0" supportSubquery="1" supportAdvancedDrill="1" xr:uid="{5BCC071C-6C7E-4C27-B89D-DC9B81FF6694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dim_Date].[FY year].[FY year]" caption="FY year" numFmtId="0" hierarchy="7" level="1">
      <sharedItems containsSemiMixedTypes="0" containsNonDate="0" containsString="0"/>
    </cacheField>
    <cacheField name="[Measures].[CCOGS]" caption="CCOGS" numFmtId="0" hierarchy="41" level="32767"/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Date].[date (Month)].[date (Month)]" caption="date (Month)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TR].[QTR]" caption="QTR" numFmtId="0" hierarchy="10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619796296298" backgroundQuery="1" createdVersion="8" refreshedVersion="8" minRefreshableVersion="3" recordCount="0" supportSubquery="1" supportAdvancedDrill="1" xr:uid="{48727772-B5DB-4DC2-BB49-4C8662D37D64}">
  <cacheSource type="external" connectionId="9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3" level="32767"/>
    <cacheField name="[dim_Date].[FY year].[FY year]" caption="FY year" numFmtId="0" hierarchy="7" level="1">
      <sharedItems containsSemiMixedTypes="0" containsNonDate="0" containsString="0"/>
    </cacheField>
    <cacheField name="[Measures].[CCOGS]" caption="CCOGS" numFmtId="0" hierarchy="41" level="32767"/>
    <cacheField name="[Measures].[Gross_margin]" caption="Gross_margin" numFmtId="0" hierarchy="42" level="32767"/>
    <cacheField name="[Measures].[GM %]" caption="GM %" numFmtId="0" hierarchy="43" level="32767"/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 oneField="1">
      <fieldsUsage count="1">
        <fieldUsage x="3"/>
      </fieldsUsage>
    </cacheHierarchy>
    <cacheHierarchy uniqueName="[Measures].[Gross_margin]" caption="Gross_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625359606478" backgroundQuery="1" createdVersion="8" refreshedVersion="8" minRefreshableVersion="3" recordCount="0" supportSubquery="1" supportAdvancedDrill="1" xr:uid="{A1CA0049-945B-4E47-83BB-965FE3951E71}">
  <cacheSource type="external" connectionId="9"/>
  <cacheFields count="4">
    <cacheField name="[dim_Date].[FY year].[FY year]" caption="FY year" numFmtId="0" hierarchy="7" level="1">
      <sharedItems containsSemiMixedTypes="0" containsNonDate="0" containsString="0"/>
    </cacheField>
    <cacheField name="[dim_Date].[QTR].[QTR]" caption="QTR" numFmtId="0" hierarchy="10" level="1">
      <sharedItems count="4">
        <s v="Q1"/>
        <s v="Q2"/>
        <s v="Q3"/>
        <s v="Q4"/>
      </sharedItems>
    </cacheField>
    <cacheField name="[Measures].[GM %]" caption="GM %" numFmtId="0" hierarchy="43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2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than" refreshedDate="45682.625410532404" backgroundQuery="1" createdVersion="8" refreshedVersion="8" minRefreshableVersion="3" recordCount="0" supportSubquery="1" supportAdvancedDrill="1" xr:uid="{1F57DFF3-5C0A-4208-81B1-B29FF3542358}">
  <cacheSource type="external" connectionId="9"/>
  <cacheFields count="4">
    <cacheField name="[dim_Date].[FY year].[FY year]" caption="FY year" numFmtId="0" hierarchy="7" level="1">
      <sharedItems containsSemiMixedTypes="0" containsNonDate="0" containsString="0"/>
    </cacheField>
    <cacheField name="[dim_Date].[QTR].[QTR]" caption="QTR" numFmtId="0" hierarchy="10" level="1">
      <sharedItems count="4">
        <s v="Q1"/>
        <s v="Q2"/>
        <s v="Q3"/>
        <s v="Q4"/>
      </sharedItems>
    </cacheField>
    <cacheField name="[Measures].[GM %]" caption="GM %" numFmtId="0" hierarchy="43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date (Month)]" caption="date (Month)" attribute="1" defaultMemberUniqueName="[dim_Date].[date (Month)].[All]" allUniqueName="[dim_Date].[date (Month)].[All]" dimensionUniqueName="[dim_Date]" displayFolder="" count="2" memberValueDatatype="130" unbalanced="0"/>
    <cacheHierarchy uniqueName="[dim_Date].[month_FY]" caption="month_FY" attribute="1" defaultMemberUniqueName="[dim_Date].[month_FY].[All]" allUniqueName="[dim_Date].[month_FY].[All]" dimensionUniqueName="[dim_Date]" displayFolder="" count="0" memberValueDatatype="20" unbalanced="0"/>
    <cacheHierarchy uniqueName="[dim_Date].[QTR]" caption="QTR" attribute="1" defaultMemberUniqueName="[dim_Date].[QTR].[All]" allUniqueName="[dim_Date].[QT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COGS]" caption="C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B1E469-197C-4300-A289-A6AEAF8B8BBE}" name="PivotTable4" cacheId="0" applyNumberFormats="0" applyBorderFormats="0" applyFontFormats="0" applyPatternFormats="0" applyAlignmentFormats="0" applyWidthHeightFormats="1" dataCaption="Values" tag="05f164a0-0fb5-4915-907b-5f81c51ee396" updatedVersion="8" minRefreshableVersion="3" useAutoFormatting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market].[All]" cap="All"/>
    <pageField fld="1" hier="13" name="[dim_market].[region].[All]" cap="All"/>
    <pageField fld="2" hier="15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22">
    <format dxfId="187">
      <pivotArea type="all" dataOnly="0" outline="0" fieldPosition="0"/>
    </format>
    <format dxfId="186">
      <pivotArea type="all" dataOnly="0" outline="0" fieldPosition="0"/>
    </format>
    <format dxfId="185">
      <pivotArea type="all" dataOnly="0" outline="0" fieldPosition="0"/>
    </format>
    <format dxfId="184">
      <pivotArea outline="0" collapsedLevelsAreSubtotals="1" fieldPosition="0"/>
    </format>
    <format dxfId="183">
      <pivotArea field="3" type="button" dataOnly="0" labelOnly="1" outline="0" axis="axisRow" fieldPosition="0"/>
    </format>
    <format dxfId="18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1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0">
      <pivotArea dataOnly="0" labelOnly="1" grandRow="1" outline="0" fieldPosition="0"/>
    </format>
    <format dxfId="1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8">
      <pivotArea field="3" type="button" dataOnly="0" labelOnly="1" outline="0" axis="axisRow" fieldPosition="0"/>
    </format>
    <format dxfId="1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6">
      <pivotArea grandRow="1" outline="0" collapsedLevelsAreSubtotals="1" fieldPosition="0"/>
    </format>
    <format dxfId="175">
      <pivotArea dataOnly="0" labelOnly="1" grandRow="1" outline="0" fieldPosition="0"/>
    </format>
    <format dxfId="174">
      <pivotArea grandRow="1" outline="0" collapsedLevelsAreSubtotals="1" fieldPosition="0"/>
    </format>
    <format dxfId="173">
      <pivotArea dataOnly="0" labelOnly="1" grandRow="1" outline="0" fieldPosition="0"/>
    </format>
    <format dxfId="1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0">
      <pivotArea field="3" type="button" dataOnly="0" labelOnly="1" outline="0" axis="axisRow" fieldPosition="0"/>
    </format>
    <format dxfId="16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168">
      <pivotArea field="3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67">
      <pivotArea grandRow="1" outline="0" collapsedLevelsAreSubtotals="1" fieldPosition="0"/>
    </format>
    <format dxfId="166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FC7442-F536-4E3D-A1E7-AF60958ED0FC}" name="PivotTable4" cacheId="83" dataOnRows="1" applyNumberFormats="0" applyBorderFormats="0" applyFontFormats="0" applyPatternFormats="0" applyAlignmentFormats="0" applyWidthHeightFormats="1" dataCaption="Metrics" tag="26ded275-21c0-44f0-b9c1-bbf668ed9881" updatedVersion="8" minRefreshableVersion="3" subtotalHiddenItems="1" rowGrandTotals="0" itemPrintTitles="1" createdVersion="8" indent="0" outline="1" outlineData="1" multipleFieldFilters="0" rowHeaderCaption="Sub Zone" colHeaderCaption="Quarters">
  <location ref="B8:G1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 year].&amp;[2019]" cap="2019"/>
  </pageFields>
  <dataFields count="1">
    <dataField fld="2" subtotal="count" baseField="0" baseItem="0"/>
  </dataFields>
  <formats count="17">
    <format dxfId="37">
      <pivotArea field="-2" type="button" dataOnly="0" labelOnly="1" outline="0" axis="axisValues" fieldPosition="0"/>
    </format>
    <format dxfId="38">
      <pivotArea dataOnly="0" labelOnly="1" fieldPosition="0">
        <references count="1">
          <reference field="0" count="0"/>
        </references>
      </pivotArea>
    </format>
    <format dxfId="39">
      <pivotArea field="-2" type="button" dataOnly="0" labelOnly="1" outline="0" axis="axisValues" fieldPosition="0"/>
    </format>
    <format dxfId="40">
      <pivotArea dataOnly="0" labelOnly="1" fieldPosition="0">
        <references count="1">
          <reference field="0" count="0"/>
        </references>
      </pivotArea>
    </format>
    <format dxfId="41">
      <pivotArea field="-2" type="button" dataOnly="0" labelOnly="1" outline="0" axis="axisValues" fieldPosition="0"/>
    </format>
    <format dxfId="42">
      <pivotArea dataOnly="0" labelOnly="1" fieldPosition="0">
        <references count="1">
          <reference field="0" count="0"/>
        </references>
      </pivotArea>
    </format>
    <format dxfId="43">
      <pivotArea outline="0" collapsedLevelsAreSubtotals="1" fieldPosition="0"/>
    </format>
    <format dxfId="44">
      <pivotArea field="-2" type="button" dataOnly="0" labelOnly="1" outline="0" axis="axisValues" fieldPosition="0"/>
    </format>
    <format dxfId="45">
      <pivotArea dataOnly="0" labelOnly="1" fieldPosition="0">
        <references count="1">
          <reference field="0" count="0"/>
        </references>
      </pivotArea>
    </format>
    <format dxfId="46">
      <pivotArea dataOnly="0" labelOnly="1" outline="0" fieldPosition="0">
        <references count="1">
          <reference field="0" count="0"/>
        </references>
      </pivotArea>
    </format>
    <format dxfId="47">
      <pivotArea dataOnly="0" labelOnly="1" outline="0" fieldPosition="0">
        <references count="1">
          <reference field="0" count="0"/>
        </references>
      </pivotArea>
    </format>
    <format dxfId="48">
      <pivotArea dataOnly="0" labelOnly="1" outline="0" fieldPosition="0">
        <references count="1">
          <reference field="0" count="0"/>
        </references>
      </pivotArea>
    </format>
    <format dxfId="49">
      <pivotArea dataOnly="0" labelOnly="1" fieldPosition="0">
        <references count="1">
          <reference field="1" count="0"/>
        </references>
      </pivotArea>
    </format>
    <format dxfId="50">
      <pivotArea dataOnly="0" labelOnly="1" grandCol="1" outline="0" fieldPosition="0"/>
    </format>
    <format dxfId="2">
      <pivotArea type="origin" dataOnly="0" labelOnly="1" outline="0" fieldPosition="0"/>
    </format>
    <format dxfId="1">
      <pivotArea field="1" type="button" dataOnly="0" labelOnly="1" outline="0" axis="axisCol" fieldPosition="0"/>
    </format>
    <format dxfId="0">
      <pivotArea field="3" type="button" dataOnly="0" labelOnly="1" outline="0" axis="axisRow" fieldPosition="0"/>
    </format>
  </formats>
  <conditionalFormats count="4">
    <conditionalFormat priority="1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0"/>
            </reference>
          </references>
        </pivotArea>
      </pivotAreas>
    </conditionalFormat>
    <conditionalFormat priority="1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1"/>
            </reference>
          </references>
        </pivotArea>
      </pivotAreas>
    </conditionalFormat>
    <conditionalFormat priority="10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2"/>
            </reference>
          </references>
        </pivotArea>
      </pivotAreas>
    </conditionalFormat>
    <conditionalFormat priority="9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30127F-D3BD-47C2-92C9-4C93D9B5ED11}" name="PivotTable4" cacheId="1" applyNumberFormats="0" applyBorderFormats="0" applyFontFormats="0" applyPatternFormats="0" applyAlignmentFormats="0" applyWidthHeightFormats="1" dataCaption="Values" tag="7ca3bcb0-1914-4dc1-89ea-f6e11954bca5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25">
    <format dxfId="165">
      <pivotArea type="all" dataOnly="0" outline="0" fieldPosition="0"/>
    </format>
    <format dxfId="164">
      <pivotArea type="all" dataOnly="0" outline="0" fieldPosition="0"/>
    </format>
    <format dxfId="163">
      <pivotArea type="all" dataOnly="0" outline="0" fieldPosition="0"/>
    </format>
    <format dxfId="162">
      <pivotArea outline="0" collapsedLevelsAreSubtotals="1" fieldPosition="0"/>
    </format>
    <format dxfId="161">
      <pivotArea dataOnly="0" labelOnly="1" grandRow="1" outline="0" fieldPosition="0"/>
    </format>
    <format dxfId="1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grandRow="1" outline="0" collapsedLevelsAreSubtotals="1" fieldPosition="0"/>
    </format>
    <format dxfId="155">
      <pivotArea dataOnly="0" labelOnly="1" grandRow="1" outline="0" fieldPosition="0"/>
    </format>
    <format dxfId="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2">
      <pivotArea grandRow="1" outline="0" collapsedLevelsAreSubtotals="1" fieldPosition="0"/>
    </format>
    <format dxfId="151">
      <pivotArea dataOnly="0" labelOnly="1" grandRow="1" outline="0" fieldPosition="0"/>
    </format>
    <format dxfId="1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8">
      <pivotArea outline="0" fieldPosition="0">
        <references count="1">
          <reference field="4294967294" count="1">
            <x v="3"/>
          </reference>
        </references>
      </pivotArea>
    </format>
    <format dxfId="14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46">
      <pivotArea field="0" type="button" dataOnly="0" labelOnly="1" outline="0" axis="axisRow" fieldPosition="0"/>
    </format>
    <format dxfId="1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1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2D79A0-3EF4-4ED3-87F0-83B726A0BF4A}" name="PivotTable4" cacheId="2" dataOnRows="1" applyNumberFormats="0" applyBorderFormats="0" applyFontFormats="0" applyPatternFormats="0" applyAlignmentFormats="0" applyWidthHeightFormats="1" dataCaption="Metrics" tag="05f164a0-0fb5-4915-907b-5f81c51ee396" updatedVersion="8" minRefreshableVersion="3" colGrandTotals="0" itemPrintTitles="1" createdVersion="8" indent="0" outline="1" outlineData="1" multipleFieldFilters="0" rowHeaderCaption="Customers" colHeaderCaption="Fiscal Years">
  <location ref="B7:E127" firstHeaderRow="1" firstDataRow="2" firstDataCol="1" rowPageCount="3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2">
    <field x="0"/>
    <field x="-2"/>
  </rowFields>
  <rowItems count="119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  <i t="grand">
      <x/>
    </i>
    <i t="grand" i="1">
      <x/>
    </i>
    <i t="grand" i="2">
      <x/>
    </i>
    <i t="grand" i="3">
      <x/>
    </i>
  </rowItems>
  <colFields count="1">
    <field x="3"/>
  </colFields>
  <colItems count="3">
    <i>
      <x/>
    </i>
    <i>
      <x v="1"/>
    </i>
    <i>
      <x v="2"/>
    </i>
  </colItems>
  <pageFields count="3">
    <pageField fld="1" hier="15" name="[dim_product].[division].[All]" cap="All"/>
    <pageField fld="7" hier="1" name="[dim_customer].[customer].[All]" cap="All"/>
    <pageField fld="8" hier="13" name="[dim_market].[region].[All]" cap="All"/>
  </pageFields>
  <dataFields count="4">
    <dataField fld="2" subtotal="count" baseField="3" baseItem="0" numFmtId="165"/>
    <dataField name="COGS" fld="4" subtotal="count" baseField="3" baseItem="0" numFmtId="165"/>
    <dataField fld="5" subtotal="count" baseField="3" baseItem="0" numFmtId="165"/>
    <dataField fld="6" subtotal="count" baseField="3" baseItem="2" numFmtId="9"/>
  </dataFields>
  <formats count="11">
    <format dxfId="140">
      <pivotArea field="-2" type="button" dataOnly="0" labelOnly="1" outline="0" axis="axisRow" fieldPosition="1"/>
    </format>
    <format dxfId="139">
      <pivotArea dataOnly="0" labelOnly="1" fieldPosition="0">
        <references count="1">
          <reference field="3" count="0"/>
        </references>
      </pivotArea>
    </format>
    <format dxfId="138">
      <pivotArea field="-2" type="button" dataOnly="0" labelOnly="1" outline="0" axis="axisRow" fieldPosition="1"/>
    </format>
    <format dxfId="137">
      <pivotArea dataOnly="0" labelOnly="1" fieldPosition="0">
        <references count="1">
          <reference field="3" count="0"/>
        </references>
      </pivotArea>
    </format>
    <format dxfId="136">
      <pivotArea field="-2" type="button" dataOnly="0" labelOnly="1" outline="0" axis="axisRow" fieldPosition="1"/>
    </format>
    <format dxfId="135">
      <pivotArea dataOnly="0" labelOnly="1" fieldPosition="0">
        <references count="1">
          <reference field="3" count="0"/>
        </references>
      </pivotArea>
    </format>
    <format dxfId="134">
      <pivotArea outline="0" collapsedLevelsAreSubtotals="1" fieldPosition="0"/>
    </format>
    <format dxfId="133">
      <pivotArea field="-2" type="button" dataOnly="0" labelOnly="1" outline="0" axis="axisRow" fieldPosition="1"/>
    </format>
    <format dxfId="1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1">
      <pivotArea dataOnly="0" labelOnly="1" fieldPosition="0">
        <references count="1">
          <reference field="3" count="0"/>
        </references>
      </pivotArea>
    </format>
    <format dxfId="130">
      <pivotArea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2">
    <rowHierarchyUsage hierarchyUsage="11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0A5597-4B29-4A2E-9085-45E12E9BACA7}" name="PivotTable2" cacheId="4" dataOnRows="1" applyNumberFormats="0" applyBorderFormats="0" applyFontFormats="0" applyPatternFormats="0" applyAlignmentFormats="0" applyWidthHeightFormats="1" dataCaption="Metrics" tag="bbc03a98-aa7e-49f8-b325-b6633e636dc2" updatedVersion="8" minRefreshableVersion="3" subtotalHiddenItems="1" rowGrandTotals="0" itemPrintTitles="1" createdVersion="8" indent="0" outline="1" outlineData="1" multipleFieldFilters="0" rowHeaderCaption="Customers" colHeaderCaption="Quarters">
  <location ref="B40:O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5" name="[dim_product].[division].[All]" cap="All"/>
    <pageField fld="0" hier="11" name="[dim_market].[market].[All]" cap="All"/>
    <pageField fld="7" hier="1" name="[dim_customer].[customer].[All]" cap="All"/>
    <pageField fld="8" hier="13" name="[dim_market].[region].[All]" cap="All"/>
    <pageField fld="3" hier="7" name="[dim_Date].[FY year].&amp;[2021]" cap="2021"/>
  </pageFields>
  <dataFields count="4">
    <dataField fld="2" subtotal="count" baseField="3" baseItem="0" numFmtId="165"/>
    <dataField name="COGS" fld="4" subtotal="count" baseField="3" baseItem="0" numFmtId="165"/>
    <dataField fld="5" subtotal="count" baseField="3" baseItem="0" numFmtId="165"/>
    <dataField fld="6" subtotal="count" baseField="9" baseItem="0" numFmtId="167"/>
  </dataFields>
  <formats count="20">
    <format dxfId="89">
      <pivotArea field="-2" type="button" dataOnly="0" labelOnly="1" outline="0" axis="axisRow" fieldPosition="0"/>
    </format>
    <format dxfId="88">
      <pivotArea dataOnly="0" labelOnly="1" fieldPosition="0">
        <references count="1">
          <reference field="3" count="0"/>
        </references>
      </pivotArea>
    </format>
    <format dxfId="87">
      <pivotArea field="-2" type="button" dataOnly="0" labelOnly="1" outline="0" axis="axisRow" fieldPosition="0"/>
    </format>
    <format dxfId="86">
      <pivotArea dataOnly="0" labelOnly="1" fieldPosition="0">
        <references count="1">
          <reference field="3" count="0"/>
        </references>
      </pivotArea>
    </format>
    <format dxfId="85">
      <pivotArea field="-2" type="button" dataOnly="0" labelOnly="1" outline="0" axis="axisRow" fieldPosition="0"/>
    </format>
    <format dxfId="84">
      <pivotArea dataOnly="0" labelOnly="1" fieldPosition="0">
        <references count="1">
          <reference field="3" count="0"/>
        </references>
      </pivotArea>
    </format>
    <format dxfId="83">
      <pivotArea outline="0" collapsedLevelsAreSubtotals="1" fieldPosition="0"/>
    </format>
    <format dxfId="82">
      <pivotArea field="-2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dataOnly="0" labelOnly="1" fieldPosition="0">
        <references count="1">
          <reference field="3" count="0"/>
        </references>
      </pivotArea>
    </format>
    <format dxfId="79">
      <pivotArea dataOnly="0" labelOnly="1" outline="0" fieldPosition="0">
        <references count="1">
          <reference field="3" count="0"/>
        </references>
      </pivotArea>
    </format>
    <format dxfId="78">
      <pivotArea dataOnly="0" labelOnly="1" outline="0" fieldPosition="0">
        <references count="1">
          <reference field="3" count="0"/>
        </references>
      </pivotArea>
    </format>
    <format dxfId="77">
      <pivotArea dataOnly="0" labelOnly="1" outline="0" fieldPosition="0">
        <references count="1">
          <reference field="3" count="0"/>
        </references>
      </pivotArea>
    </format>
    <format dxfId="76">
      <pivotArea outline="0" fieldPosition="0">
        <references count="1">
          <reference field="4294967294" count="1">
            <x v="3"/>
          </reference>
        </references>
      </pivotArea>
    </format>
    <format dxfId="75">
      <pivotArea dataOnly="0" labelOnly="1" fieldPosition="0">
        <references count="1">
          <reference field="10" count="0"/>
        </references>
      </pivotArea>
    </format>
    <format dxfId="74">
      <pivotArea dataOnly="0" labelOnly="1" grandCol="1" outline="0" fieldPosition="0"/>
    </format>
    <format dxfId="7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7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7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7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DFCF1A-8897-4B8A-A27D-C1916F648119}" name="PivotTable1" cacheId="5" dataOnRows="1" applyNumberFormats="0" applyBorderFormats="0" applyFontFormats="0" applyPatternFormats="0" applyAlignmentFormats="0" applyWidthHeightFormats="1" dataCaption="Metrics" tag="9b522a58-b0f0-4aad-b712-9de3cf2b3600" updatedVersion="8" minRefreshableVersion="3" subtotalHiddenItems="1" rowGrandTotals="0" itemPrintTitles="1" createdVersion="8" indent="0" outline="1" outlineData="1" multipleFieldFilters="0" rowHeaderCaption="Customers" colHeaderCaption="Quarters">
  <location ref="B24:O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5" name="[dim_product].[division].[All]" cap="All"/>
    <pageField fld="0" hier="11" name="[dim_market].[market].[All]" cap="All"/>
    <pageField fld="7" hier="1" name="[dim_customer].[customer].[All]" cap="All"/>
    <pageField fld="8" hier="13" name="[dim_market].[region].[All]" cap="All"/>
    <pageField fld="3" hier="7" name="[dim_Date].[FY year].&amp;[2020]" cap="2020"/>
  </pageFields>
  <dataFields count="4">
    <dataField fld="2" subtotal="count" baseField="3" baseItem="0" numFmtId="165"/>
    <dataField name="COGS" fld="4" subtotal="count" baseField="3" baseItem="0" numFmtId="165"/>
    <dataField fld="5" subtotal="count" baseField="3" baseItem="0" numFmtId="165"/>
    <dataField fld="6" subtotal="count" baseField="9" baseItem="0" numFmtId="167"/>
  </dataFields>
  <formats count="20">
    <format dxfId="109">
      <pivotArea field="-2" type="button" dataOnly="0" labelOnly="1" outline="0" axis="axisRow" fieldPosition="0"/>
    </format>
    <format dxfId="108">
      <pivotArea dataOnly="0" labelOnly="1" fieldPosition="0">
        <references count="1">
          <reference field="3" count="0"/>
        </references>
      </pivotArea>
    </format>
    <format dxfId="107">
      <pivotArea field="-2" type="button" dataOnly="0" labelOnly="1" outline="0" axis="axisRow" fieldPosition="0"/>
    </format>
    <format dxfId="106">
      <pivotArea dataOnly="0" labelOnly="1" fieldPosition="0">
        <references count="1">
          <reference field="3" count="0"/>
        </references>
      </pivotArea>
    </format>
    <format dxfId="105">
      <pivotArea field="-2" type="button" dataOnly="0" labelOnly="1" outline="0" axis="axisRow" fieldPosition="0"/>
    </format>
    <format dxfId="104">
      <pivotArea dataOnly="0" labelOnly="1" fieldPosition="0">
        <references count="1">
          <reference field="3" count="0"/>
        </references>
      </pivotArea>
    </format>
    <format dxfId="103">
      <pivotArea outline="0" collapsedLevelsAreSubtotals="1" fieldPosition="0"/>
    </format>
    <format dxfId="102">
      <pivotArea field="-2" type="button" dataOnly="0" labelOnly="1" outline="0" axis="axisRow" fieldPosition="0"/>
    </format>
    <format dxfId="10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0">
      <pivotArea dataOnly="0" labelOnly="1" fieldPosition="0">
        <references count="1">
          <reference field="3" count="0"/>
        </references>
      </pivotArea>
    </format>
    <format dxfId="99">
      <pivotArea dataOnly="0" labelOnly="1" outline="0" fieldPosition="0">
        <references count="1">
          <reference field="3" count="0"/>
        </references>
      </pivotArea>
    </format>
    <format dxfId="98">
      <pivotArea dataOnly="0" labelOnly="1" outline="0" fieldPosition="0">
        <references count="1">
          <reference field="3" count="0"/>
        </references>
      </pivotArea>
    </format>
    <format dxfId="97">
      <pivotArea dataOnly="0" labelOnly="1" outline="0" fieldPosition="0">
        <references count="1">
          <reference field="3" count="0"/>
        </references>
      </pivotArea>
    </format>
    <format dxfId="96">
      <pivotArea outline="0" fieldPosition="0">
        <references count="1">
          <reference field="4294967294" count="1">
            <x v="3"/>
          </reference>
        </references>
      </pivotArea>
    </format>
    <format dxfId="95">
      <pivotArea dataOnly="0" labelOnly="1" fieldPosition="0">
        <references count="1">
          <reference field="10" count="0"/>
        </references>
      </pivotArea>
    </format>
    <format dxfId="94">
      <pivotArea dataOnly="0" labelOnly="1" grandCol="1" outline="0" fieldPosition="0"/>
    </format>
    <format dxfId="9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9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9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9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A39DF2-D0C1-4293-8564-040FABAD82AA}" name="PivotTable4" cacheId="3" dataOnRows="1" applyNumberFormats="0" applyBorderFormats="0" applyFontFormats="0" applyPatternFormats="0" applyAlignmentFormats="0" applyWidthHeightFormats="1" dataCaption="Metrics" tag="26ded275-21c0-44f0-b9c1-bbf668ed9881" updatedVersion="8" minRefreshableVersion="3" subtotalHiddenItems="1" rowGrandTotals="0" itemPrintTitles="1" createdVersion="8" indent="0" outline="1" outlineData="1" multipleFieldFilters="0" rowHeaderCaption="Customers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5" name="[dim_product].[division].[All]" cap="All"/>
    <pageField fld="0" hier="11" name="[dim_market].[market].[All]" cap="All"/>
    <pageField fld="7" hier="1" name="[dim_customer].[customer].[All]" cap="All"/>
    <pageField fld="8" hier="13" name="[dim_market].[region].[All]" cap="All"/>
    <pageField fld="3" hier="7" name="[dim_Date].[FY year].&amp;[2019]" cap="2019"/>
  </pageFields>
  <dataFields count="4">
    <dataField fld="2" subtotal="count" baseField="3" baseItem="0" numFmtId="165"/>
    <dataField name="COGS" fld="4" subtotal="count" baseField="3" baseItem="0" numFmtId="165"/>
    <dataField fld="5" subtotal="count" baseField="3" baseItem="0" numFmtId="165"/>
    <dataField fld="6" subtotal="count" baseField="9" baseItem="0" numFmtId="167"/>
  </dataFields>
  <formats count="20">
    <format dxfId="129">
      <pivotArea field="-2" type="button" dataOnly="0" labelOnly="1" outline="0" axis="axisRow" fieldPosition="0"/>
    </format>
    <format dxfId="128">
      <pivotArea dataOnly="0" labelOnly="1" fieldPosition="0">
        <references count="1">
          <reference field="3" count="0"/>
        </references>
      </pivotArea>
    </format>
    <format dxfId="127">
      <pivotArea field="-2" type="button" dataOnly="0" labelOnly="1" outline="0" axis="axisRow" fieldPosition="0"/>
    </format>
    <format dxfId="126">
      <pivotArea dataOnly="0" labelOnly="1" fieldPosition="0">
        <references count="1">
          <reference field="3" count="0"/>
        </references>
      </pivotArea>
    </format>
    <format dxfId="125">
      <pivotArea field="-2" type="button" dataOnly="0" labelOnly="1" outline="0" axis="axisRow" fieldPosition="0"/>
    </format>
    <format dxfId="124">
      <pivotArea dataOnly="0" labelOnly="1" fieldPosition="0">
        <references count="1">
          <reference field="3" count="0"/>
        </references>
      </pivotArea>
    </format>
    <format dxfId="123">
      <pivotArea outline="0" collapsedLevelsAreSubtotals="1" fieldPosition="0"/>
    </format>
    <format dxfId="122">
      <pivotArea field="-2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0">
      <pivotArea dataOnly="0" labelOnly="1" fieldPosition="0">
        <references count="1">
          <reference field="3" count="0"/>
        </references>
      </pivotArea>
    </format>
    <format dxfId="119">
      <pivotArea dataOnly="0" labelOnly="1" outline="0" fieldPosition="0">
        <references count="1">
          <reference field="3" count="0"/>
        </references>
      </pivotArea>
    </format>
    <format dxfId="118">
      <pivotArea dataOnly="0" labelOnly="1" outline="0" fieldPosition="0">
        <references count="1">
          <reference field="3" count="0"/>
        </references>
      </pivotArea>
    </format>
    <format dxfId="117">
      <pivotArea dataOnly="0" labelOnly="1" outline="0" fieldPosition="0">
        <references count="1">
          <reference field="3" count="0"/>
        </references>
      </pivotArea>
    </format>
    <format dxfId="116">
      <pivotArea outline="0" fieldPosition="0">
        <references count="1">
          <reference field="4294967294" count="1">
            <x v="3"/>
          </reference>
        </references>
      </pivotArea>
    </format>
    <format dxfId="115">
      <pivotArea dataOnly="0" labelOnly="1" fieldPosition="0">
        <references count="1">
          <reference field="10" count="0"/>
        </references>
      </pivotArea>
    </format>
    <format dxfId="114">
      <pivotArea dataOnly="0" labelOnly="1" grandCol="1" outline="0" fieldPosition="0"/>
    </format>
    <format dxfId="11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1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1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scope="field" priority="2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priority="1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C2F995-6E2D-4F10-9B85-C10496CC352E}" name="PivotTable4" cacheId="30" applyNumberFormats="0" applyBorderFormats="0" applyFontFormats="0" applyPatternFormats="0" applyAlignmentFormats="0" applyWidthHeightFormats="1" dataCaption="Metrics" tag="05f164a0-0fb5-4915-907b-5f81c51ee396" updatedVersion="8" minRefreshableVersion="3" subtotalHiddenItems="1" rowGrandTotals="0" colGrandTotals="0" itemPrintTitles="1" createdVersion="8" indent="0" outline="1" outlineData="1" multipleFieldFilters="0" rowHeaderCaption="Markets" colHeaderCaption="Fiscal Years">
  <location ref="B7:F30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3" name="[dim_market].[region].[All]" cap="All"/>
    <pageField fld="7" hier="12" name="[dim_market].[sub_zone].[All]" cap="All"/>
    <pageField fld="2" hier="7" name="[dim_Date].[FY year].&amp;[2021]" cap="2021"/>
  </pageFields>
  <dataFields count="4">
    <dataField fld="1" subtotal="count" baseField="2" baseItem="0" numFmtId="165"/>
    <dataField name="COGS" fld="3" subtotal="count" baseField="2" baseItem="0" numFmtId="165"/>
    <dataField fld="4" subtotal="count" baseField="2" baseItem="0" numFmtId="165"/>
    <dataField fld="5" subtotal="count" baseField="2" baseItem="2" numFmtId="9"/>
  </dataFields>
  <formats count="19">
    <format dxfId="55">
      <pivotArea field="-2" type="button" dataOnly="0" labelOnly="1" outline="0" axis="axisCol" fieldPosition="0"/>
    </format>
    <format dxfId="56">
      <pivotArea dataOnly="0" labelOnly="1" fieldPosition="0">
        <references count="1">
          <reference field="2" count="0"/>
        </references>
      </pivotArea>
    </format>
    <format dxfId="57">
      <pivotArea field="-2" type="button" dataOnly="0" labelOnly="1" outline="0" axis="axisCol" fieldPosition="0"/>
    </format>
    <format dxfId="58">
      <pivotArea dataOnly="0" labelOnly="1" fieldPosition="0">
        <references count="1">
          <reference field="2" count="0"/>
        </references>
      </pivotArea>
    </format>
    <format dxfId="59">
      <pivotArea field="-2" type="button" dataOnly="0" labelOnly="1" outline="0" axis="axisCol" fieldPosition="0"/>
    </format>
    <format dxfId="60">
      <pivotArea dataOnly="0" labelOnly="1" fieldPosition="0">
        <references count="1">
          <reference field="2" count="0"/>
        </references>
      </pivotArea>
    </format>
    <format dxfId="61">
      <pivotArea outline="0" collapsedLevelsAreSubtotals="1" fieldPosition="0"/>
    </format>
    <format dxfId="62">
      <pivotArea field="-2" type="button" dataOnly="0" labelOnly="1" outline="0" axis="axisCol" fieldPosition="0"/>
    </format>
    <format dxfId="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">
      <pivotArea dataOnly="0" labelOnly="1" fieldPosition="0">
        <references count="1">
          <reference field="2" count="0"/>
        </references>
      </pivotArea>
    </format>
    <format dxfId="65">
      <pivotArea outline="0" fieldPosition="0">
        <references count="1">
          <reference field="4294967294" count="1">
            <x v="3"/>
          </reference>
        </references>
      </pivotArea>
    </format>
    <format dxfId="66">
      <pivotArea field="0" type="button" dataOnly="0" labelOnly="1" outline="0" axis="axisRow" fieldPosition="0"/>
    </format>
    <format dxfId="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8">
      <pivotArea field="0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field="0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field="0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6"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2" count="0" selected="0"/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469464-08CB-43F6-AEF8-E2FD721CCF26}" name="PivotTable2" cacheId="89" dataOnRows="1" applyNumberFormats="0" applyBorderFormats="0" applyFontFormats="0" applyPatternFormats="0" applyAlignmentFormats="0" applyWidthHeightFormats="1" dataCaption="Metrics" tag="26ded275-21c0-44f0-b9c1-bbf668ed9881" updatedVersion="8" minRefreshableVersion="3" subtotalHiddenItems="1" rowGrandTotals="0" itemPrintTitles="1" createdVersion="8" indent="0" outline="1" outlineData="1" multipleFieldFilters="0" rowHeaderCaption="Sub Zone" colHeaderCaption="Quarters">
  <location ref="B36:G43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 year].&amp;[2021]" cap="2021"/>
  </pageFields>
  <dataFields count="1">
    <dataField fld="2" subtotal="count" baseField="0" baseItem="0"/>
  </dataFields>
  <formats count="17">
    <format dxfId="9">
      <pivotArea field="-2" type="button" dataOnly="0" labelOnly="1" outline="0" axis="axisValues" fieldPosition="0"/>
    </format>
    <format dxfId="10">
      <pivotArea dataOnly="0" labelOnly="1" fieldPosition="0">
        <references count="1">
          <reference field="0" count="0"/>
        </references>
      </pivotArea>
    </format>
    <format dxfId="11">
      <pivotArea field="-2" type="button" dataOnly="0" labelOnly="1" outline="0" axis="axisValues" fieldPosition="0"/>
    </format>
    <format dxfId="12">
      <pivotArea dataOnly="0" labelOnly="1" fieldPosition="0">
        <references count="1">
          <reference field="0" count="0"/>
        </references>
      </pivotArea>
    </format>
    <format dxfId="13">
      <pivotArea field="-2" type="button" dataOnly="0" labelOnly="1" outline="0" axis="axisValues" fieldPosition="0"/>
    </format>
    <format dxfId="14">
      <pivotArea dataOnly="0" labelOnly="1" fieldPosition="0">
        <references count="1">
          <reference field="0" count="0"/>
        </references>
      </pivotArea>
    </format>
    <format dxfId="15">
      <pivotArea outline="0" collapsedLevelsAreSubtotals="1" fieldPosition="0"/>
    </format>
    <format dxfId="16">
      <pivotArea field="-2" type="button" dataOnly="0" labelOnly="1" outline="0" axis="axisValues" fieldPosition="0"/>
    </format>
    <format dxfId="17">
      <pivotArea dataOnly="0" labelOnly="1" fieldPosition="0">
        <references count="1">
          <reference field="0" count="0"/>
        </references>
      </pivotArea>
    </format>
    <format dxfId="18">
      <pivotArea dataOnly="0" labelOnly="1" outline="0" fieldPosition="0">
        <references count="1">
          <reference field="0" count="0"/>
        </references>
      </pivotArea>
    </format>
    <format dxfId="19">
      <pivotArea dataOnly="0" labelOnly="1" outline="0" fieldPosition="0">
        <references count="1">
          <reference field="0" count="0"/>
        </references>
      </pivotArea>
    </format>
    <format dxfId="20">
      <pivotArea dataOnly="0" labelOnly="1" outline="0" fieldPosition="0">
        <references count="1">
          <reference field="0" count="0"/>
        </references>
      </pivotArea>
    </format>
    <format dxfId="21">
      <pivotArea dataOnly="0" labelOnly="1" fieldPosition="0">
        <references count="1">
          <reference field="1" count="0"/>
        </references>
      </pivotArea>
    </format>
    <format dxfId="22">
      <pivotArea dataOnly="0" labelOnly="1" grandCol="1" outline="0" fieldPosition="0"/>
    </format>
    <format dxfId="8">
      <pivotArea type="origin" dataOnly="0" labelOnly="1" outline="0" fieldPosition="0"/>
    </format>
    <format dxfId="7">
      <pivotArea field="1" type="button" dataOnly="0" labelOnly="1" outline="0" axis="axisCol" fieldPosition="0"/>
    </format>
    <format dxfId="6">
      <pivotArea field="3" type="button" dataOnly="0" labelOnly="1" outline="0" axis="axisRow" fieldPosition="0"/>
    </format>
  </formats>
  <conditionalFormats count="4"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064BC2-9284-4291-B537-C3E3E2A5E32A}" name="PivotTable1" cacheId="86" dataOnRows="1" applyNumberFormats="0" applyBorderFormats="0" applyFontFormats="0" applyPatternFormats="0" applyAlignmentFormats="0" applyWidthHeightFormats="1" dataCaption="Metrics" tag="26ded275-21c0-44f0-b9c1-bbf668ed9881" updatedVersion="8" minRefreshableVersion="3" subtotalHiddenItems="1" rowGrandTotals="0" itemPrintTitles="1" createdVersion="8" indent="0" outline="1" outlineData="1" multipleFieldFilters="0" rowHeaderCaption="Sub Zone" colHeaderCaption="Quarters">
  <location ref="B22:G29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 year].&amp;[2020]" cap="2020"/>
  </pageFields>
  <dataFields count="1">
    <dataField fld="2" subtotal="count" baseField="0" baseItem="0"/>
  </dataFields>
  <formats count="17">
    <format dxfId="23">
      <pivotArea field="-2" type="button" dataOnly="0" labelOnly="1" outline="0" axis="axisValues" fieldPosition="0"/>
    </format>
    <format dxfId="24">
      <pivotArea dataOnly="0" labelOnly="1" fieldPosition="0">
        <references count="1">
          <reference field="0" count="0"/>
        </references>
      </pivotArea>
    </format>
    <format dxfId="25">
      <pivotArea field="-2" type="button" dataOnly="0" labelOnly="1" outline="0" axis="axisValues" fieldPosition="0"/>
    </format>
    <format dxfId="26">
      <pivotArea dataOnly="0" labelOnly="1" fieldPosition="0">
        <references count="1">
          <reference field="0" count="0"/>
        </references>
      </pivotArea>
    </format>
    <format dxfId="27">
      <pivotArea field="-2" type="button" dataOnly="0" labelOnly="1" outline="0" axis="axisValues" fieldPosition="0"/>
    </format>
    <format dxfId="28">
      <pivotArea dataOnly="0" labelOnly="1" fieldPosition="0">
        <references count="1">
          <reference field="0" count="0"/>
        </references>
      </pivotArea>
    </format>
    <format dxfId="29">
      <pivotArea outline="0" collapsedLevelsAreSubtotals="1" fieldPosition="0"/>
    </format>
    <format dxfId="30">
      <pivotArea field="-2" type="button" dataOnly="0" labelOnly="1" outline="0" axis="axisValues" fieldPosition="0"/>
    </format>
    <format dxfId="31">
      <pivotArea dataOnly="0" labelOnly="1" fieldPosition="0">
        <references count="1">
          <reference field="0" count="0"/>
        </references>
      </pivotArea>
    </format>
    <format dxfId="32">
      <pivotArea dataOnly="0" labelOnly="1" outline="0" fieldPosition="0">
        <references count="1">
          <reference field="0" count="0"/>
        </references>
      </pivotArea>
    </format>
    <format dxfId="33">
      <pivotArea dataOnly="0" labelOnly="1" outline="0" fieldPosition="0">
        <references count="1">
          <reference field="0" count="0"/>
        </references>
      </pivotArea>
    </format>
    <format dxfId="34">
      <pivotArea dataOnly="0" labelOnly="1" outline="0" fieldPosition="0">
        <references count="1">
          <reference field="0" count="0"/>
        </references>
      </pivotArea>
    </format>
    <format dxfId="35">
      <pivotArea dataOnly="0" labelOnly="1" fieldPosition="0">
        <references count="1">
          <reference field="1" count="0"/>
        </references>
      </pivotArea>
    </format>
    <format dxfId="36">
      <pivotArea dataOnly="0" labelOnly="1" grandCol="1" outline="0" fieldPosition="0"/>
    </format>
    <format dxfId="5">
      <pivotArea field="3" type="button" dataOnly="0" labelOnly="1" outline="0" axis="axisRow" fieldPosition="0"/>
    </format>
    <format dxfId="4">
      <pivotArea type="origin" dataOnly="0" labelOnly="1" outline="0" fieldPosition="0"/>
    </format>
    <format dxfId="3">
      <pivotArea field="1" type="button" dataOnly="0" labelOnly="1" outline="0" axis="axisCol" fieldPosition="0"/>
    </format>
  </formats>
  <conditionalFormats count="4">
    <conditionalFormat priority="8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0"/>
            </reference>
          </references>
        </pivotArea>
      </pivotAreas>
    </conditionalFormat>
    <conditionalFormat priority="7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1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2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1" selected="0"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7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0.xml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vmlDrawing" Target="../drawings/vmlDrawing6.vml"/><Relationship Id="rId4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zoomScale="104" zoomScaleNormal="66" zoomScalePageLayoutView="91" workbookViewId="0">
      <selection activeCell="N11" sqref="N11"/>
    </sheetView>
  </sheetViews>
  <sheetFormatPr defaultRowHeight="14.4" x14ac:dyDescent="0.3"/>
  <cols>
    <col min="2" max="2" width="22.21875" bestFit="1" customWidth="1"/>
    <col min="3" max="3" width="6.109375" bestFit="1" customWidth="1"/>
    <col min="4" max="4" width="7.109375" bestFit="1" customWidth="1"/>
    <col min="5" max="5" width="25.44140625" bestFit="1" customWidth="1"/>
    <col min="6" max="6" width="9.109375" bestFit="1" customWidth="1"/>
    <col min="7" max="7" width="1.6640625" bestFit="1" customWidth="1"/>
    <col min="8" max="8" width="1.6640625" customWidth="1"/>
    <col min="9" max="10" width="2.109375" bestFit="1" customWidth="1"/>
    <col min="11" max="16" width="2.33203125" bestFit="1" customWidth="1"/>
    <col min="17" max="20" width="2.109375" bestFit="1" customWidth="1"/>
    <col min="21" max="21" width="2.33203125" bestFit="1" customWidth="1"/>
    <col min="22" max="22" width="2.109375" bestFit="1" customWidth="1"/>
    <col min="23" max="36" width="2.33203125" bestFit="1" customWidth="1"/>
  </cols>
  <sheetData>
    <row r="1" spans="2:6" ht="17.399999999999999" x14ac:dyDescent="0.3">
      <c r="B1" s="3" t="s">
        <v>78</v>
      </c>
    </row>
    <row r="2" spans="2:6" ht="15.6" x14ac:dyDescent="0.3">
      <c r="B2" s="10" t="s">
        <v>2</v>
      </c>
      <c r="C2" s="11" t="s" vm="2">
        <v>1</v>
      </c>
      <c r="E2" s="6" t="s">
        <v>79</v>
      </c>
    </row>
    <row r="3" spans="2:6" ht="15.6" x14ac:dyDescent="0.3">
      <c r="B3" s="10" t="s">
        <v>0</v>
      </c>
      <c r="C3" s="11" t="s" vm="1">
        <v>1</v>
      </c>
      <c r="E3" s="6" t="s">
        <v>80</v>
      </c>
    </row>
    <row r="4" spans="2:6" x14ac:dyDescent="0.3">
      <c r="B4" s="10" t="s">
        <v>4</v>
      </c>
      <c r="C4" s="11" t="s" vm="3">
        <v>1</v>
      </c>
      <c r="E4" t="s">
        <v>108</v>
      </c>
    </row>
    <row r="6" spans="2:6" x14ac:dyDescent="0.3">
      <c r="B6" s="14" t="s">
        <v>77</v>
      </c>
      <c r="C6" s="4" t="s">
        <v>73</v>
      </c>
      <c r="D6" s="4" t="s">
        <v>74</v>
      </c>
      <c r="E6" s="4" t="s">
        <v>75</v>
      </c>
      <c r="F6" s="4" t="s">
        <v>76</v>
      </c>
    </row>
    <row r="7" spans="2:6" x14ac:dyDescent="0.3">
      <c r="B7" s="22" t="s">
        <v>5</v>
      </c>
      <c r="C7" s="5">
        <v>1421158.96</v>
      </c>
      <c r="D7" s="5">
        <v>2889321.88</v>
      </c>
      <c r="E7" s="5">
        <v>10924012.960000001</v>
      </c>
      <c r="F7" s="23">
        <v>3.7808224260565946</v>
      </c>
    </row>
    <row r="8" spans="2:6" x14ac:dyDescent="0.3">
      <c r="B8" s="13" t="s">
        <v>6</v>
      </c>
      <c r="C8" s="5"/>
      <c r="D8" s="5">
        <v>162534.09</v>
      </c>
      <c r="E8" s="5">
        <v>805675.63</v>
      </c>
      <c r="F8" s="16">
        <v>4.956963982140608</v>
      </c>
    </row>
    <row r="9" spans="2:6" x14ac:dyDescent="0.3">
      <c r="B9" s="13" t="s">
        <v>7</v>
      </c>
      <c r="C9" s="5">
        <v>12169170.460000001</v>
      </c>
      <c r="D9" s="5">
        <v>37506624.100000001</v>
      </c>
      <c r="E9" s="5">
        <v>82089923.829999998</v>
      </c>
      <c r="F9" s="16">
        <v>2.1886780215444661</v>
      </c>
    </row>
    <row r="10" spans="2:6" x14ac:dyDescent="0.3">
      <c r="B10" s="13" t="s">
        <v>8</v>
      </c>
      <c r="C10" s="5">
        <v>351590.32</v>
      </c>
      <c r="D10" s="5">
        <v>740367.8</v>
      </c>
      <c r="E10" s="5">
        <v>2265407.25</v>
      </c>
      <c r="F10" s="16">
        <v>3.0598403253085831</v>
      </c>
    </row>
    <row r="11" spans="2:6" x14ac:dyDescent="0.3">
      <c r="B11" s="13" t="s">
        <v>9</v>
      </c>
      <c r="C11" s="5">
        <v>181917.29</v>
      </c>
      <c r="D11" s="5">
        <v>674348.67</v>
      </c>
      <c r="E11" s="5">
        <v>3171742.1</v>
      </c>
      <c r="F11" s="16">
        <v>4.7034156677435126</v>
      </c>
    </row>
    <row r="12" spans="2:6" x14ac:dyDescent="0.3">
      <c r="B12" s="13" t="s">
        <v>10</v>
      </c>
      <c r="C12" s="5">
        <v>7176248.0199999996</v>
      </c>
      <c r="D12" s="5">
        <v>23669537.93</v>
      </c>
      <c r="E12" s="5">
        <v>52979606.530000001</v>
      </c>
      <c r="F12" s="16">
        <v>2.238303370631114</v>
      </c>
    </row>
    <row r="13" spans="2:6" x14ac:dyDescent="0.3">
      <c r="B13" s="13" t="s">
        <v>11</v>
      </c>
      <c r="C13" s="5">
        <v>9582893.7400000002</v>
      </c>
      <c r="D13" s="5">
        <v>17675320.82</v>
      </c>
      <c r="E13" s="5">
        <v>61116567.130000003</v>
      </c>
      <c r="F13" s="16">
        <v>3.4577345301051232</v>
      </c>
    </row>
    <row r="14" spans="2:6" x14ac:dyDescent="0.3">
      <c r="B14" s="13" t="s">
        <v>12</v>
      </c>
      <c r="C14" s="5">
        <v>852541.07</v>
      </c>
      <c r="D14" s="5">
        <v>1772715.57</v>
      </c>
      <c r="E14" s="5">
        <v>6312296.3700000001</v>
      </c>
      <c r="F14" s="16">
        <v>3.5608060744905625</v>
      </c>
    </row>
    <row r="15" spans="2:6" x14ac:dyDescent="0.3">
      <c r="B15" s="13" t="s">
        <v>13</v>
      </c>
      <c r="C15" s="5">
        <v>241323.21</v>
      </c>
      <c r="D15" s="5">
        <v>826086.99</v>
      </c>
      <c r="E15" s="5">
        <v>4072008.35</v>
      </c>
      <c r="F15" s="16">
        <v>4.929273066024197</v>
      </c>
    </row>
    <row r="16" spans="2:6" x14ac:dyDescent="0.3">
      <c r="B16" s="13" t="s">
        <v>14</v>
      </c>
      <c r="C16" s="5">
        <v>597546.22</v>
      </c>
      <c r="D16" s="5">
        <v>1323922.69</v>
      </c>
      <c r="E16" s="5">
        <v>5508504.8600000003</v>
      </c>
      <c r="F16" s="16">
        <v>4.1607451111816811</v>
      </c>
    </row>
    <row r="17" spans="2:6" x14ac:dyDescent="0.3">
      <c r="B17" s="13" t="s">
        <v>15</v>
      </c>
      <c r="C17" s="5"/>
      <c r="D17" s="5">
        <v>417961.2</v>
      </c>
      <c r="E17" s="5">
        <v>3017815.13</v>
      </c>
      <c r="F17" s="16">
        <v>7.2203236329113798</v>
      </c>
    </row>
    <row r="18" spans="2:6" x14ac:dyDescent="0.3">
      <c r="B18" s="13" t="s">
        <v>16</v>
      </c>
      <c r="C18" s="5">
        <v>905096.71</v>
      </c>
      <c r="D18" s="5">
        <v>2196627.85</v>
      </c>
      <c r="E18" s="5">
        <v>7671381.2999999998</v>
      </c>
      <c r="F18" s="16">
        <v>3.4923445498517189</v>
      </c>
    </row>
    <row r="19" spans="2:6" x14ac:dyDescent="0.3">
      <c r="B19" s="13" t="s">
        <v>17</v>
      </c>
      <c r="C19" s="5">
        <v>462637.92</v>
      </c>
      <c r="D19" s="5">
        <v>1179768.76</v>
      </c>
      <c r="E19" s="5">
        <v>4247167.71</v>
      </c>
      <c r="F19" s="16">
        <v>3.6000001474865293</v>
      </c>
    </row>
    <row r="20" spans="2:6" x14ac:dyDescent="0.3">
      <c r="B20" s="13" t="s">
        <v>18</v>
      </c>
      <c r="C20" s="5">
        <v>1143407.8500000001</v>
      </c>
      <c r="D20" s="5">
        <v>2752286.63</v>
      </c>
      <c r="E20" s="5">
        <v>9285416.5999999996</v>
      </c>
      <c r="F20" s="16">
        <v>3.3737098813723483</v>
      </c>
    </row>
    <row r="21" spans="2:6" x14ac:dyDescent="0.3">
      <c r="B21" s="13" t="s">
        <v>19</v>
      </c>
      <c r="C21" s="5">
        <v>1669064.37</v>
      </c>
      <c r="D21" s="5">
        <v>2473054.08</v>
      </c>
      <c r="E21" s="5">
        <v>7545512.4199999999</v>
      </c>
      <c r="F21" s="16">
        <v>3.0510907468711723</v>
      </c>
    </row>
    <row r="22" spans="2:6" x14ac:dyDescent="0.3">
      <c r="B22" s="13" t="s">
        <v>20</v>
      </c>
      <c r="C22" s="5">
        <v>287996.74</v>
      </c>
      <c r="D22" s="5">
        <v>756818.22</v>
      </c>
      <c r="E22" s="5">
        <v>1868914.36</v>
      </c>
      <c r="F22" s="16">
        <v>2.4694362670074197</v>
      </c>
    </row>
    <row r="23" spans="2:6" x14ac:dyDescent="0.3">
      <c r="B23" s="13" t="s">
        <v>21</v>
      </c>
      <c r="C23" s="5">
        <v>802783.11</v>
      </c>
      <c r="D23" s="5">
        <v>1717525.22</v>
      </c>
      <c r="E23" s="5">
        <v>4140120.59</v>
      </c>
      <c r="F23" s="16">
        <v>2.4105151655356769</v>
      </c>
    </row>
    <row r="24" spans="2:6" x14ac:dyDescent="0.3">
      <c r="B24" s="13" t="s">
        <v>22</v>
      </c>
      <c r="C24" s="5">
        <v>2609242.38</v>
      </c>
      <c r="D24" s="5">
        <v>6265231.9800000004</v>
      </c>
      <c r="E24" s="5">
        <v>15171675.699999999</v>
      </c>
      <c r="F24" s="16">
        <v>2.4215664716695771</v>
      </c>
    </row>
    <row r="25" spans="2:6" x14ac:dyDescent="0.3">
      <c r="B25" s="13" t="s">
        <v>23</v>
      </c>
      <c r="C25" s="5">
        <v>118429.03</v>
      </c>
      <c r="D25" s="5">
        <v>648682.66</v>
      </c>
      <c r="E25" s="5">
        <v>1854965.87</v>
      </c>
      <c r="F25" s="16">
        <v>2.8595891094113721</v>
      </c>
    </row>
    <row r="26" spans="2:6" x14ac:dyDescent="0.3">
      <c r="B26" s="13" t="s">
        <v>24</v>
      </c>
      <c r="C26" s="5"/>
      <c r="D26" s="5">
        <v>143154.04</v>
      </c>
      <c r="E26" s="5">
        <v>722409.08</v>
      </c>
      <c r="F26" s="16">
        <v>5.04637577814779</v>
      </c>
    </row>
    <row r="27" spans="2:6" x14ac:dyDescent="0.3">
      <c r="B27" s="13" t="s">
        <v>25</v>
      </c>
      <c r="C27" s="5">
        <v>104825.53</v>
      </c>
      <c r="D27" s="5">
        <v>748506.75</v>
      </c>
      <c r="E27" s="5">
        <v>2345406.36</v>
      </c>
      <c r="F27" s="16">
        <v>3.1334471733220841</v>
      </c>
    </row>
    <row r="28" spans="2:6" x14ac:dyDescent="0.3">
      <c r="B28" s="13" t="s">
        <v>26</v>
      </c>
      <c r="C28" s="5">
        <v>1804484.17</v>
      </c>
      <c r="D28" s="5">
        <v>2609448.62</v>
      </c>
      <c r="E28" s="5">
        <v>11938162.93</v>
      </c>
      <c r="F28" s="16">
        <v>4.5749752796435592</v>
      </c>
    </row>
    <row r="29" spans="2:6" x14ac:dyDescent="0.3">
      <c r="B29" s="13" t="s">
        <v>27</v>
      </c>
      <c r="C29" s="5">
        <v>2342107.9</v>
      </c>
      <c r="D29" s="5">
        <v>3462178.64</v>
      </c>
      <c r="E29" s="5">
        <v>12420697.800000001</v>
      </c>
      <c r="F29" s="16">
        <v>3.5875381057749234</v>
      </c>
    </row>
    <row r="30" spans="2:6" x14ac:dyDescent="0.3">
      <c r="B30" s="13" t="s">
        <v>28</v>
      </c>
      <c r="C30" s="5">
        <v>181128.45</v>
      </c>
      <c r="D30" s="5">
        <v>679745</v>
      </c>
      <c r="E30" s="5">
        <v>3638823.64</v>
      </c>
      <c r="F30" s="16">
        <v>5.3532186923037317</v>
      </c>
    </row>
    <row r="31" spans="2:6" x14ac:dyDescent="0.3">
      <c r="B31" s="13" t="s">
        <v>29</v>
      </c>
      <c r="C31" s="5">
        <v>416982.09</v>
      </c>
      <c r="D31" s="5">
        <v>833074.59</v>
      </c>
      <c r="E31" s="5">
        <v>4128023.44</v>
      </c>
      <c r="F31" s="16">
        <v>4.9551666676089594</v>
      </c>
    </row>
    <row r="32" spans="2:6" x14ac:dyDescent="0.3">
      <c r="B32" s="13" t="s">
        <v>30</v>
      </c>
      <c r="C32" s="5">
        <v>458809.95</v>
      </c>
      <c r="D32" s="5">
        <v>1317625.2</v>
      </c>
      <c r="E32" s="5">
        <v>5163762.3899999997</v>
      </c>
      <c r="F32" s="16">
        <v>3.9189918271144175</v>
      </c>
    </row>
    <row r="33" spans="2:6" x14ac:dyDescent="0.3">
      <c r="B33" s="13" t="s">
        <v>31</v>
      </c>
      <c r="C33" s="5">
        <v>410976.9</v>
      </c>
      <c r="D33" s="5">
        <v>938709.3</v>
      </c>
      <c r="E33" s="5">
        <v>4187228.54</v>
      </c>
      <c r="F33" s="16">
        <v>4.4606232621749884</v>
      </c>
    </row>
    <row r="34" spans="2:6" x14ac:dyDescent="0.3">
      <c r="B34" s="13" t="s">
        <v>32</v>
      </c>
      <c r="C34" s="5">
        <v>360647.76</v>
      </c>
      <c r="D34" s="5">
        <v>877937.94</v>
      </c>
      <c r="E34" s="5">
        <v>3903920.33</v>
      </c>
      <c r="F34" s="16">
        <v>4.4466928152119731</v>
      </c>
    </row>
    <row r="35" spans="2:6" x14ac:dyDescent="0.3">
      <c r="B35" s="13" t="s">
        <v>33</v>
      </c>
      <c r="C35" s="5">
        <v>786899.1</v>
      </c>
      <c r="D35" s="5">
        <v>1766211.09</v>
      </c>
      <c r="E35" s="5">
        <v>6428628.5999999996</v>
      </c>
      <c r="F35" s="16">
        <v>3.6397849817600223</v>
      </c>
    </row>
    <row r="36" spans="2:6" x14ac:dyDescent="0.3">
      <c r="B36" s="13" t="s">
        <v>34</v>
      </c>
      <c r="C36" s="5">
        <v>1651773.06</v>
      </c>
      <c r="D36" s="5">
        <v>2991636.73</v>
      </c>
      <c r="E36" s="5">
        <v>9819707.9900000002</v>
      </c>
      <c r="F36" s="16">
        <v>3.2823864914908971</v>
      </c>
    </row>
    <row r="37" spans="2:6" x14ac:dyDescent="0.3">
      <c r="B37" s="13" t="s">
        <v>35</v>
      </c>
      <c r="C37" s="5">
        <v>1527093.19</v>
      </c>
      <c r="D37" s="5">
        <v>2021307.6</v>
      </c>
      <c r="E37" s="5">
        <v>7915833.71</v>
      </c>
      <c r="F37" s="16">
        <v>3.9161945020144384</v>
      </c>
    </row>
    <row r="38" spans="2:6" x14ac:dyDescent="0.3">
      <c r="B38" s="13" t="s">
        <v>36</v>
      </c>
      <c r="C38" s="5">
        <v>73384.399999999994</v>
      </c>
      <c r="D38" s="5">
        <v>457524.18</v>
      </c>
      <c r="E38" s="5">
        <v>1813067.87</v>
      </c>
      <c r="F38" s="16">
        <v>3.9627804370907787</v>
      </c>
    </row>
    <row r="39" spans="2:6" x14ac:dyDescent="0.3">
      <c r="B39" s="13" t="s">
        <v>37</v>
      </c>
      <c r="C39" s="5">
        <v>2935579.42</v>
      </c>
      <c r="D39" s="5">
        <v>8347860.8200000003</v>
      </c>
      <c r="E39" s="5">
        <v>19285758.77</v>
      </c>
      <c r="F39" s="16">
        <v>2.3102635736085499</v>
      </c>
    </row>
    <row r="40" spans="2:6" x14ac:dyDescent="0.3">
      <c r="B40" s="13" t="s">
        <v>38</v>
      </c>
      <c r="C40" s="5">
        <v>540888.93999999994</v>
      </c>
      <c r="D40" s="5">
        <v>821784.57</v>
      </c>
      <c r="E40" s="5">
        <v>2874380.11</v>
      </c>
      <c r="F40" s="16">
        <v>3.4977294718492953</v>
      </c>
    </row>
    <row r="41" spans="2:6" x14ac:dyDescent="0.3">
      <c r="B41" s="13" t="s">
        <v>39</v>
      </c>
      <c r="C41" s="5">
        <v>561632.18999999994</v>
      </c>
      <c r="D41" s="5">
        <v>1497307.61</v>
      </c>
      <c r="E41" s="5">
        <v>4072202.84</v>
      </c>
      <c r="F41" s="16">
        <v>2.7196835258187191</v>
      </c>
    </row>
    <row r="42" spans="2:6" x14ac:dyDescent="0.3">
      <c r="B42" s="13" t="s">
        <v>40</v>
      </c>
      <c r="C42" s="5">
        <v>1545414.4</v>
      </c>
      <c r="D42" s="5">
        <v>2067836.93</v>
      </c>
      <c r="E42" s="5">
        <v>8670140.25</v>
      </c>
      <c r="F42" s="16">
        <v>4.1928549220755045</v>
      </c>
    </row>
    <row r="43" spans="2:6" x14ac:dyDescent="0.3">
      <c r="B43" s="13" t="s">
        <v>41</v>
      </c>
      <c r="C43" s="5">
        <v>69942.850000000006</v>
      </c>
      <c r="D43" s="5">
        <v>479888.18</v>
      </c>
      <c r="E43" s="5">
        <v>1843217.02</v>
      </c>
      <c r="F43" s="16">
        <v>3.8409302350393379</v>
      </c>
    </row>
    <row r="44" spans="2:6" x14ac:dyDescent="0.3">
      <c r="B44" s="13" t="s">
        <v>42</v>
      </c>
      <c r="C44" s="5">
        <v>416213.19</v>
      </c>
      <c r="D44" s="5">
        <v>1014663.12</v>
      </c>
      <c r="E44" s="5">
        <v>2758212.96</v>
      </c>
      <c r="F44" s="16">
        <v>2.7183534176348108</v>
      </c>
    </row>
    <row r="45" spans="2:6" x14ac:dyDescent="0.3">
      <c r="B45" s="13" t="s">
        <v>43</v>
      </c>
      <c r="C45" s="5"/>
      <c r="D45" s="5">
        <v>162753.95000000001</v>
      </c>
      <c r="E45" s="5">
        <v>1443942.15</v>
      </c>
      <c r="F45" s="16">
        <v>8.8719330621468782</v>
      </c>
    </row>
    <row r="46" spans="2:6" x14ac:dyDescent="0.3">
      <c r="B46" s="13" t="s">
        <v>44</v>
      </c>
      <c r="C46" s="5">
        <v>4682610.4800000004</v>
      </c>
      <c r="D46" s="5">
        <v>5972163.8600000003</v>
      </c>
      <c r="E46" s="5">
        <v>18801025.219999999</v>
      </c>
      <c r="F46" s="16">
        <v>3.1481094056920265</v>
      </c>
    </row>
    <row r="47" spans="2:6" x14ac:dyDescent="0.3">
      <c r="B47" s="13" t="s">
        <v>45</v>
      </c>
      <c r="C47" s="5">
        <v>173080.8</v>
      </c>
      <c r="D47" s="5">
        <v>933136.09</v>
      </c>
      <c r="E47" s="5">
        <v>4807280.34</v>
      </c>
      <c r="F47" s="16">
        <v>5.1517462367145184</v>
      </c>
    </row>
    <row r="48" spans="2:6" x14ac:dyDescent="0.3">
      <c r="B48" s="13" t="s">
        <v>46</v>
      </c>
      <c r="C48" s="5">
        <v>1482289.87</v>
      </c>
      <c r="D48" s="5">
        <v>2113442.65</v>
      </c>
      <c r="E48" s="5">
        <v>8086224.5099999998</v>
      </c>
      <c r="F48" s="16">
        <v>3.8260912875965669</v>
      </c>
    </row>
    <row r="49" spans="2:6" x14ac:dyDescent="0.3">
      <c r="B49" s="13" t="s">
        <v>47</v>
      </c>
      <c r="C49" s="5">
        <v>990022.26</v>
      </c>
      <c r="D49" s="5">
        <v>3417669.59</v>
      </c>
      <c r="E49" s="5">
        <v>16114191.41</v>
      </c>
      <c r="F49" s="16">
        <v>4.7149646815331847</v>
      </c>
    </row>
    <row r="50" spans="2:6" x14ac:dyDescent="0.3">
      <c r="B50" s="13" t="s">
        <v>48</v>
      </c>
      <c r="C50" s="5">
        <v>526231.55000000005</v>
      </c>
      <c r="D50" s="5">
        <v>1626281.17</v>
      </c>
      <c r="E50" s="5">
        <v>4015071.5</v>
      </c>
      <c r="F50" s="16">
        <v>2.4688667458407578</v>
      </c>
    </row>
    <row r="51" spans="2:6" x14ac:dyDescent="0.3">
      <c r="B51" s="13" t="s">
        <v>49</v>
      </c>
      <c r="C51" s="5">
        <v>247519.16</v>
      </c>
      <c r="D51" s="5">
        <v>389012.13</v>
      </c>
      <c r="E51" s="5">
        <v>1117963.1200000001</v>
      </c>
      <c r="F51" s="16">
        <v>2.8738515685873347</v>
      </c>
    </row>
    <row r="52" spans="2:6" x14ac:dyDescent="0.3">
      <c r="B52" s="13" t="s">
        <v>50</v>
      </c>
      <c r="C52" s="5"/>
      <c r="D52" s="5">
        <v>13179.02</v>
      </c>
      <c r="E52" s="5">
        <v>351210.13</v>
      </c>
      <c r="F52" s="16">
        <v>26.649184081972709</v>
      </c>
    </row>
    <row r="53" spans="2:6" x14ac:dyDescent="0.3">
      <c r="B53" s="13" t="s">
        <v>51</v>
      </c>
      <c r="C53" s="5">
        <v>1867175.07</v>
      </c>
      <c r="D53" s="5">
        <v>3728375.26</v>
      </c>
      <c r="E53" s="5">
        <v>9850394.5899999999</v>
      </c>
      <c r="F53" s="16">
        <v>2.6420072828184149</v>
      </c>
    </row>
    <row r="54" spans="2:6" x14ac:dyDescent="0.3">
      <c r="B54" s="13" t="s">
        <v>52</v>
      </c>
      <c r="C54" s="5">
        <v>259089.69</v>
      </c>
      <c r="D54" s="5">
        <v>401692.64</v>
      </c>
      <c r="E54" s="5">
        <v>1199362.8600000001</v>
      </c>
      <c r="F54" s="16">
        <v>2.9857725548568679</v>
      </c>
    </row>
    <row r="55" spans="2:6" x14ac:dyDescent="0.3">
      <c r="B55" s="13" t="s">
        <v>53</v>
      </c>
      <c r="C55" s="5">
        <v>458873.63</v>
      </c>
      <c r="D55" s="5">
        <v>1099603.57</v>
      </c>
      <c r="E55" s="5">
        <v>3882560.96</v>
      </c>
      <c r="F55" s="16">
        <v>3.530873367390031</v>
      </c>
    </row>
    <row r="56" spans="2:6" x14ac:dyDescent="0.3">
      <c r="B56" s="13" t="s">
        <v>54</v>
      </c>
      <c r="C56" s="5">
        <v>1593507.3</v>
      </c>
      <c r="D56" s="5">
        <v>2456724.54</v>
      </c>
      <c r="E56" s="5">
        <v>10825195.029999999</v>
      </c>
      <c r="F56" s="16">
        <v>4.4063527895561299</v>
      </c>
    </row>
    <row r="57" spans="2:6" x14ac:dyDescent="0.3">
      <c r="B57" s="22" t="s">
        <v>55</v>
      </c>
      <c r="C57" s="5">
        <v>510186.17</v>
      </c>
      <c r="D57" s="5">
        <v>1454505.18</v>
      </c>
      <c r="E57" s="5">
        <v>5273396.54</v>
      </c>
      <c r="F57" s="16">
        <v>3.6255605084885296</v>
      </c>
    </row>
    <row r="58" spans="2:6" x14ac:dyDescent="0.3">
      <c r="B58" s="13" t="s">
        <v>56</v>
      </c>
      <c r="C58" s="5">
        <v>813378.54</v>
      </c>
      <c r="D58" s="5">
        <v>1747581.69</v>
      </c>
      <c r="E58" s="5">
        <v>5443873.3600000003</v>
      </c>
      <c r="F58" s="16">
        <v>3.1150894926119306</v>
      </c>
    </row>
    <row r="59" spans="2:6" x14ac:dyDescent="0.3">
      <c r="B59" s="13" t="s">
        <v>57</v>
      </c>
      <c r="C59" s="5">
        <v>1617662.51</v>
      </c>
      <c r="D59" s="5">
        <v>2574641.21</v>
      </c>
      <c r="E59" s="5">
        <v>9729512.7300000004</v>
      </c>
      <c r="F59" s="16">
        <v>3.7789780930291257</v>
      </c>
    </row>
    <row r="60" spans="2:6" x14ac:dyDescent="0.3">
      <c r="B60" s="13" t="s">
        <v>58</v>
      </c>
      <c r="C60" s="5">
        <v>389161.04</v>
      </c>
      <c r="D60" s="5">
        <v>1005042.45</v>
      </c>
      <c r="E60" s="5">
        <v>4056096.9</v>
      </c>
      <c r="F60" s="16">
        <v>4.0357468483047656</v>
      </c>
    </row>
    <row r="61" spans="2:6" x14ac:dyDescent="0.3">
      <c r="B61" s="13" t="s">
        <v>59</v>
      </c>
      <c r="C61" s="5">
        <v>4827925.58</v>
      </c>
      <c r="D61" s="5">
        <v>6437330.6799999997</v>
      </c>
      <c r="E61" s="5">
        <v>20697519.780000001</v>
      </c>
      <c r="F61" s="16">
        <v>3.2152332711918414</v>
      </c>
    </row>
    <row r="62" spans="2:6" x14ac:dyDescent="0.3">
      <c r="B62" s="13" t="s">
        <v>60</v>
      </c>
      <c r="C62" s="5">
        <v>234404.94</v>
      </c>
      <c r="D62" s="5">
        <v>383094.89</v>
      </c>
      <c r="E62" s="5">
        <v>1189344.75</v>
      </c>
      <c r="F62" s="16">
        <v>3.1045696015418005</v>
      </c>
    </row>
    <row r="63" spans="2:6" x14ac:dyDescent="0.3">
      <c r="B63" s="13" t="s">
        <v>61</v>
      </c>
      <c r="C63" s="5">
        <v>550457.97</v>
      </c>
      <c r="D63" s="5">
        <v>1073719.8400000001</v>
      </c>
      <c r="E63" s="5">
        <v>4655996</v>
      </c>
      <c r="F63" s="16">
        <v>4.3363229648434176</v>
      </c>
    </row>
    <row r="64" spans="2:6" x14ac:dyDescent="0.3">
      <c r="B64" s="13" t="s">
        <v>62</v>
      </c>
      <c r="C64" s="5">
        <v>559826.12</v>
      </c>
      <c r="D64" s="5">
        <v>1673339.61</v>
      </c>
      <c r="E64" s="5">
        <v>4355023.83</v>
      </c>
      <c r="F64" s="16">
        <v>2.6025941201499436</v>
      </c>
    </row>
    <row r="65" spans="2:6" x14ac:dyDescent="0.3">
      <c r="B65" s="13" t="s">
        <v>63</v>
      </c>
      <c r="C65" s="5">
        <v>1244018.82</v>
      </c>
      <c r="D65" s="5">
        <v>2851347.4</v>
      </c>
      <c r="E65" s="5">
        <v>8752286.6999999993</v>
      </c>
      <c r="F65" s="16">
        <v>3.0695266034577195</v>
      </c>
    </row>
    <row r="66" spans="2:6" x14ac:dyDescent="0.3">
      <c r="B66" s="13" t="s">
        <v>64</v>
      </c>
      <c r="C66" s="5">
        <v>91227.199999999997</v>
      </c>
      <c r="D66" s="5">
        <v>531219.65</v>
      </c>
      <c r="E66" s="5">
        <v>2118516.9900000002</v>
      </c>
      <c r="F66" s="16">
        <v>3.9880245205537861</v>
      </c>
    </row>
    <row r="67" spans="2:6" x14ac:dyDescent="0.3">
      <c r="B67" s="13" t="s">
        <v>65</v>
      </c>
      <c r="C67" s="5">
        <v>1893824.51</v>
      </c>
      <c r="D67" s="5">
        <v>4415642.7300000004</v>
      </c>
      <c r="E67" s="5">
        <v>12186268.619999999</v>
      </c>
      <c r="F67" s="16">
        <v>2.759794975532361</v>
      </c>
    </row>
    <row r="68" spans="2:6" x14ac:dyDescent="0.3">
      <c r="B68" s="13" t="s">
        <v>66</v>
      </c>
      <c r="C68" s="5">
        <v>222638.47</v>
      </c>
      <c r="D68" s="5">
        <v>1325489.44</v>
      </c>
      <c r="E68" s="5">
        <v>3295972.5</v>
      </c>
      <c r="F68" s="16">
        <v>2.4866078902899447</v>
      </c>
    </row>
    <row r="69" spans="2:6" x14ac:dyDescent="0.3">
      <c r="B69" s="13" t="s">
        <v>67</v>
      </c>
      <c r="C69" s="5">
        <v>598527.31999999995</v>
      </c>
      <c r="D69" s="5">
        <v>1608113.42</v>
      </c>
      <c r="E69" s="5">
        <v>7349581.1100000003</v>
      </c>
      <c r="F69" s="16">
        <v>4.5703126524496023</v>
      </c>
    </row>
    <row r="70" spans="2:6" x14ac:dyDescent="0.3">
      <c r="B70" s="13" t="s">
        <v>68</v>
      </c>
      <c r="C70" s="5">
        <v>1730790.48</v>
      </c>
      <c r="D70" s="5">
        <v>2145221.92</v>
      </c>
      <c r="E70" s="5">
        <v>8533368.9800000004</v>
      </c>
      <c r="F70" s="16">
        <v>3.9778490516263236</v>
      </c>
    </row>
    <row r="71" spans="2:6" x14ac:dyDescent="0.3">
      <c r="B71" s="13" t="s">
        <v>69</v>
      </c>
      <c r="C71" s="5">
        <v>1553625.99</v>
      </c>
      <c r="D71" s="5">
        <v>2235120.4</v>
      </c>
      <c r="E71" s="5">
        <v>7780406.0599999996</v>
      </c>
      <c r="F71" s="16">
        <v>3.480978501202888</v>
      </c>
    </row>
    <row r="72" spans="2:6" x14ac:dyDescent="0.3">
      <c r="B72" s="13" t="s">
        <v>70</v>
      </c>
      <c r="C72" s="5">
        <v>1258182.06</v>
      </c>
      <c r="D72" s="5">
        <v>2625411.79</v>
      </c>
      <c r="E72" s="5">
        <v>9725785.1999999993</v>
      </c>
      <c r="F72" s="16">
        <v>3.7044798979896405</v>
      </c>
    </row>
    <row r="73" spans="2:6" x14ac:dyDescent="0.3">
      <c r="B73" s="13" t="s">
        <v>71</v>
      </c>
      <c r="C73" s="5">
        <v>340189.93</v>
      </c>
      <c r="D73" s="5">
        <v>1564958.26</v>
      </c>
      <c r="E73" s="5">
        <v>5261424.08</v>
      </c>
      <c r="F73" s="16">
        <v>3.3620219877302033</v>
      </c>
    </row>
    <row r="74" spans="2:6" x14ac:dyDescent="0.3">
      <c r="B74" s="7" t="s">
        <v>72</v>
      </c>
      <c r="C74" s="8">
        <v>87478258.349999994</v>
      </c>
      <c r="D74" s="8">
        <v>196690953.08000001</v>
      </c>
      <c r="E74" s="8">
        <v>598877095.26999998</v>
      </c>
      <c r="F74" s="9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{F7438981-3F43-47A3-BF52-137DAF8305D9}</x14:id>
        </ext>
      </extLst>
    </cfRule>
  </conditionalFormatting>
  <pageMargins left="0.7" right="0.7" top="0.75" bottom="0.75" header="0.3" footer="0.3"/>
  <pageSetup orientation="portrait" horizontalDpi="300" r:id="rId2"/>
  <headerFooter alignWithMargins="0"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7438981-3F43-47A3-BF52-137DAF8305D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9FD1D7-C0DF-4195-B27D-5F6C7BD14877}">
  <dimension ref="B2:G30"/>
  <sheetViews>
    <sheetView topLeftCell="A4" zoomScale="114" zoomScaleNormal="190" zoomScalePageLayoutView="91" workbookViewId="0">
      <selection activeCell="A4" sqref="A1:XFD1048576"/>
    </sheetView>
  </sheetViews>
  <sheetFormatPr defaultRowHeight="14.4" x14ac:dyDescent="0.3"/>
  <cols>
    <col min="1" max="1" width="1.5546875" customWidth="1"/>
    <col min="2" max="2" width="14.109375" bestFit="1" customWidth="1"/>
    <col min="3" max="3" width="6.109375" bestFit="1" customWidth="1"/>
    <col min="4" max="4" width="7.109375" bestFit="1" customWidth="1"/>
    <col min="5" max="5" width="25.109375" bestFit="1" customWidth="1"/>
    <col min="6" max="6" width="10.6640625" bestFit="1" customWidth="1"/>
    <col min="7" max="7" width="6.77734375" bestFit="1" customWidth="1"/>
    <col min="8" max="8" width="1.6640625" customWidth="1"/>
    <col min="9" max="10" width="2.109375" bestFit="1" customWidth="1"/>
    <col min="11" max="16" width="2.33203125" bestFit="1" customWidth="1"/>
    <col min="17" max="20" width="2.109375" bestFit="1" customWidth="1"/>
    <col min="21" max="21" width="2.33203125" bestFit="1" customWidth="1"/>
    <col min="22" max="22" width="2.109375" bestFit="1" customWidth="1"/>
    <col min="23" max="36" width="2.33203125" bestFit="1" customWidth="1"/>
  </cols>
  <sheetData>
    <row r="2" spans="2:7" ht="17.399999999999999" x14ac:dyDescent="0.3">
      <c r="B2" s="3" t="s">
        <v>78</v>
      </c>
      <c r="E2" s="6" t="s">
        <v>104</v>
      </c>
    </row>
    <row r="3" spans="2:7" ht="15.6" x14ac:dyDescent="0.3">
      <c r="B3" s="10" t="s">
        <v>0</v>
      </c>
      <c r="C3" s="11" t="s" vm="1">
        <v>1</v>
      </c>
      <c r="E3" s="6" t="s">
        <v>105</v>
      </c>
    </row>
    <row r="4" spans="2:7" x14ac:dyDescent="0.3">
      <c r="B4" s="10" t="s">
        <v>4</v>
      </c>
      <c r="C4" s="11" t="s" vm="3">
        <v>1</v>
      </c>
      <c r="E4" t="s">
        <v>108</v>
      </c>
    </row>
    <row r="6" spans="2:7" x14ac:dyDescent="0.3">
      <c r="B6" s="2" t="s">
        <v>3</v>
      </c>
      <c r="C6" s="15" t="s">
        <v>73</v>
      </c>
      <c r="D6" s="15" t="s">
        <v>74</v>
      </c>
      <c r="E6" s="15" t="s">
        <v>75</v>
      </c>
      <c r="F6" s="17" t="s">
        <v>106</v>
      </c>
      <c r="G6" s="15" t="s">
        <v>107</v>
      </c>
    </row>
    <row r="7" spans="2:7" x14ac:dyDescent="0.3">
      <c r="B7" s="12" t="s">
        <v>84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1">
        <v>-0.10541028876300947</v>
      </c>
    </row>
    <row r="8" spans="2:7" x14ac:dyDescent="0.3">
      <c r="B8" s="13" t="s">
        <v>85</v>
      </c>
      <c r="C8" s="1"/>
      <c r="D8" s="1">
        <v>118281.03</v>
      </c>
      <c r="E8" s="1">
        <v>2840298.27</v>
      </c>
      <c r="F8" s="1">
        <v>-333376.85999999987</v>
      </c>
      <c r="G8" s="18">
        <v>-0.11737389115826904</v>
      </c>
    </row>
    <row r="9" spans="2:7" x14ac:dyDescent="0.3">
      <c r="B9" s="13" t="s">
        <v>86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18">
        <v>-0.10314100500100452</v>
      </c>
    </row>
    <row r="10" spans="2:7" x14ac:dyDescent="0.3">
      <c r="B10" s="13" t="s">
        <v>87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18">
        <v>-0.14453964181526921</v>
      </c>
    </row>
    <row r="11" spans="2:7" x14ac:dyDescent="0.3">
      <c r="B11" s="13" t="s">
        <v>103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18">
        <v>-9.02764495562281E-2</v>
      </c>
    </row>
    <row r="12" spans="2:7" x14ac:dyDescent="0.3">
      <c r="B12" s="13" t="s">
        <v>88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18">
        <v>-8.4398031150274722E-2</v>
      </c>
    </row>
    <row r="13" spans="2:7" x14ac:dyDescent="0.3">
      <c r="B13" s="13" t="s">
        <v>89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18">
        <v>-0.12721426951893966</v>
      </c>
    </row>
    <row r="14" spans="2:7" x14ac:dyDescent="0.3">
      <c r="B14" s="13" t="s">
        <v>90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18">
        <v>-5.9230113005672033E-2</v>
      </c>
    </row>
    <row r="15" spans="2:7" x14ac:dyDescent="0.3">
      <c r="B15" s="13" t="s">
        <v>81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18">
        <v>-0.12934532813735602</v>
      </c>
    </row>
    <row r="16" spans="2:7" x14ac:dyDescent="0.3">
      <c r="B16" s="13" t="s">
        <v>91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18">
        <v>-8.9568211022249142E-2</v>
      </c>
    </row>
    <row r="17" spans="2:7" x14ac:dyDescent="0.3">
      <c r="B17" s="13" t="s">
        <v>83</v>
      </c>
      <c r="C17" s="1"/>
      <c r="D17" s="1">
        <v>1881281.6</v>
      </c>
      <c r="E17" s="1">
        <v>7922197.0099999998</v>
      </c>
      <c r="F17" s="1">
        <v>-326785.86000000034</v>
      </c>
      <c r="G17" s="18">
        <v>-4.1249398315581692E-2</v>
      </c>
    </row>
    <row r="18" spans="2:7" x14ac:dyDescent="0.3">
      <c r="B18" s="13" t="s">
        <v>92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18">
        <v>-8.2154099735093661E-2</v>
      </c>
    </row>
    <row r="19" spans="2:7" x14ac:dyDescent="0.3">
      <c r="B19" s="13" t="s">
        <v>93</v>
      </c>
      <c r="C19" s="1"/>
      <c r="D19" s="1">
        <v>1985436.8</v>
      </c>
      <c r="E19" s="1">
        <v>11402159.76</v>
      </c>
      <c r="F19" s="1">
        <v>-1402308.5700000003</v>
      </c>
      <c r="G19" s="18">
        <v>-0.1229862236204977</v>
      </c>
    </row>
    <row r="20" spans="2:7" x14ac:dyDescent="0.3">
      <c r="B20" s="13" t="s">
        <v>94</v>
      </c>
      <c r="C20" s="1"/>
      <c r="D20" s="1">
        <v>2478582.35</v>
      </c>
      <c r="E20" s="1">
        <v>13677506.75</v>
      </c>
      <c r="F20" s="1">
        <v>-1435642.7600000016</v>
      </c>
      <c r="G20" s="18">
        <v>-0.1049637763841719</v>
      </c>
    </row>
    <row r="21" spans="2:7" x14ac:dyDescent="0.3">
      <c r="B21" s="13" t="s">
        <v>95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18">
        <v>-9.2653896122281129E-2</v>
      </c>
    </row>
    <row r="22" spans="2:7" x14ac:dyDescent="0.3">
      <c r="B22" s="13" t="s">
        <v>96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18">
        <v>-7.8385371487069561E-2</v>
      </c>
    </row>
    <row r="23" spans="2:7" x14ac:dyDescent="0.3">
      <c r="B23" s="13" t="s">
        <v>97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18">
        <v>-0.1812789038683239</v>
      </c>
    </row>
    <row r="24" spans="2:7" x14ac:dyDescent="0.3">
      <c r="B24" s="13" t="s">
        <v>98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18">
        <v>-4.2922570214810545E-2</v>
      </c>
    </row>
    <row r="25" spans="2:7" x14ac:dyDescent="0.3">
      <c r="B25" s="13" t="s">
        <v>99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18">
        <v>-8.9069436311324315E-2</v>
      </c>
    </row>
    <row r="26" spans="2:7" x14ac:dyDescent="0.3">
      <c r="B26" s="13" t="s">
        <v>100</v>
      </c>
      <c r="C26" s="1"/>
      <c r="D26" s="1">
        <v>1773783.69</v>
      </c>
      <c r="E26" s="1">
        <v>12618989.83</v>
      </c>
      <c r="F26" s="1">
        <v>-1785178.0700000003</v>
      </c>
      <c r="G26" s="18">
        <v>-0.14146758924838601</v>
      </c>
    </row>
    <row r="27" spans="2:7" x14ac:dyDescent="0.3">
      <c r="B27" s="13" t="s">
        <v>101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18">
        <v>-0.11111798460624964</v>
      </c>
    </row>
    <row r="28" spans="2:7" x14ac:dyDescent="0.3">
      <c r="B28" s="13" t="s">
        <v>102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18">
        <v>-8.7241368943782149E-2</v>
      </c>
    </row>
    <row r="29" spans="2:7" x14ac:dyDescent="0.3">
      <c r="B29" s="13" t="s">
        <v>82</v>
      </c>
      <c r="C29" s="1">
        <v>11527649.91</v>
      </c>
      <c r="D29" s="1">
        <v>31921130.43</v>
      </c>
      <c r="E29" s="1">
        <v>87780946.540000007</v>
      </c>
      <c r="F29" s="1">
        <v>-10235186.649999991</v>
      </c>
      <c r="G29" s="18">
        <v>-0.11659918300534641</v>
      </c>
    </row>
    <row r="30" spans="2:7" x14ac:dyDescent="0.3">
      <c r="B30" s="7" t="s">
        <v>72</v>
      </c>
      <c r="C30" s="8">
        <v>87478258.349999994</v>
      </c>
      <c r="D30" s="8">
        <v>196690953.08000001</v>
      </c>
      <c r="E30" s="8">
        <v>598877095.26999998</v>
      </c>
      <c r="F30" s="8">
        <v>-54944473.939999938</v>
      </c>
      <c r="G30" s="19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{E12B8B14-1B1C-486C-883D-5323EF8B91E0}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r:id="rId2"/>
  <headerFooter alignWithMargins="0"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12B8B14-1B1C-486C-883D-5323EF8B91E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1526C3-D824-4D27-AD91-69F825BCBFFC}">
  <dimension ref="B1:F723"/>
  <sheetViews>
    <sheetView showGridLines="0" topLeftCell="P2" zoomScale="95" zoomScaleNormal="66" zoomScalePageLayoutView="91" workbookViewId="0">
      <selection activeCell="E20" sqref="E20"/>
    </sheetView>
  </sheetViews>
  <sheetFormatPr defaultRowHeight="14.4" x14ac:dyDescent="0.3"/>
  <cols>
    <col min="2" max="2" width="17.5546875" bestFit="1" customWidth="1"/>
    <col min="3" max="3" width="12.6640625" bestFit="1" customWidth="1"/>
    <col min="4" max="4" width="7.6640625" bestFit="1" customWidth="1"/>
    <col min="5" max="5" width="25.88671875" bestFit="1" customWidth="1"/>
    <col min="6" max="6" width="8.33203125" bestFit="1" customWidth="1"/>
    <col min="7" max="7" width="1.6640625" bestFit="1" customWidth="1"/>
    <col min="8" max="8" width="1.6640625" customWidth="1"/>
    <col min="9" max="10" width="2.109375" bestFit="1" customWidth="1"/>
    <col min="11" max="16" width="2.33203125" bestFit="1" customWidth="1"/>
    <col min="17" max="20" width="2.109375" bestFit="1" customWidth="1"/>
    <col min="21" max="21" width="2.33203125" bestFit="1" customWidth="1"/>
    <col min="22" max="22" width="2.109375" bestFit="1" customWidth="1"/>
    <col min="23" max="36" width="2.33203125" bestFit="1" customWidth="1"/>
  </cols>
  <sheetData>
    <row r="1" spans="2:6" ht="17.399999999999999" x14ac:dyDescent="0.3">
      <c r="B1" s="3" t="s">
        <v>78</v>
      </c>
    </row>
    <row r="3" spans="2:6" ht="15.6" x14ac:dyDescent="0.3">
      <c r="B3" s="26" t="s">
        <v>4</v>
      </c>
      <c r="C3" t="s" vm="3">
        <v>1</v>
      </c>
      <c r="E3" s="6" t="s">
        <v>118</v>
      </c>
    </row>
    <row r="4" spans="2:6" ht="15.6" x14ac:dyDescent="0.3">
      <c r="B4" s="26" t="s">
        <v>122</v>
      </c>
      <c r="C4" t="s" vm="4">
        <v>1</v>
      </c>
      <c r="E4" s="6" t="s">
        <v>119</v>
      </c>
    </row>
    <row r="5" spans="2:6" x14ac:dyDescent="0.3">
      <c r="B5" s="26" t="s">
        <v>0</v>
      </c>
      <c r="C5" t="s" vm="1">
        <v>1</v>
      </c>
      <c r="E5" t="s">
        <v>108</v>
      </c>
    </row>
    <row r="6" spans="2:6" x14ac:dyDescent="0.3">
      <c r="E6" t="s">
        <v>117</v>
      </c>
    </row>
    <row r="7" spans="2:6" x14ac:dyDescent="0.3">
      <c r="C7" s="26" t="s">
        <v>120</v>
      </c>
    </row>
    <row r="8" spans="2:6" x14ac:dyDescent="0.3">
      <c r="B8" s="30" t="s">
        <v>77</v>
      </c>
      <c r="C8" s="31" t="s">
        <v>73</v>
      </c>
      <c r="D8" s="31" t="s">
        <v>74</v>
      </c>
      <c r="E8" s="31" t="s">
        <v>75</v>
      </c>
      <c r="F8" s="25" t="s">
        <v>76</v>
      </c>
    </row>
    <row r="9" spans="2:6" x14ac:dyDescent="0.3">
      <c r="B9" s="27" t="s">
        <v>84</v>
      </c>
      <c r="C9" s="33"/>
      <c r="D9" s="33"/>
      <c r="E9" s="33"/>
      <c r="F9" s="34" t="str">
        <f>IFERROR(E9/D9-1,"")</f>
        <v/>
      </c>
    </row>
    <row r="10" spans="2:6" x14ac:dyDescent="0.3">
      <c r="B10" s="36" t="s">
        <v>109</v>
      </c>
      <c r="C10" s="33">
        <v>3876686.5</v>
      </c>
      <c r="D10" s="33">
        <v>10697994.09</v>
      </c>
      <c r="E10" s="33">
        <v>20991333.73</v>
      </c>
      <c r="F10" s="34">
        <f t="shared" ref="F10:F73" si="0">IFERROR(E10/D10-1,"")</f>
        <v>0.96217473606774084</v>
      </c>
    </row>
    <row r="11" spans="2:6" x14ac:dyDescent="0.3">
      <c r="B11" s="36" t="s">
        <v>110</v>
      </c>
      <c r="C11" s="33">
        <v>2226508.7334999973</v>
      </c>
      <c r="D11" s="33">
        <v>5789780.5270999977</v>
      </c>
      <c r="E11" s="33">
        <v>14080646.47189997</v>
      </c>
      <c r="F11" s="34">
        <f t="shared" si="0"/>
        <v>1.4319827679120549</v>
      </c>
    </row>
    <row r="12" spans="2:6" x14ac:dyDescent="0.3">
      <c r="B12" s="36" t="s">
        <v>111</v>
      </c>
      <c r="C12" s="33">
        <v>1650177.7665000027</v>
      </c>
      <c r="D12" s="33">
        <v>4908213.5629000021</v>
      </c>
      <c r="E12" s="33">
        <v>6910687.2581000309</v>
      </c>
      <c r="F12" s="34">
        <f t="shared" si="0"/>
        <v>0.40798422267854084</v>
      </c>
    </row>
    <row r="13" spans="2:6" x14ac:dyDescent="0.3">
      <c r="B13" s="36" t="s">
        <v>112</v>
      </c>
      <c r="C13" s="35">
        <v>0.42566706554682787</v>
      </c>
      <c r="D13" s="35">
        <v>0.45879755789807153</v>
      </c>
      <c r="E13" s="35">
        <v>0.32921620641110311</v>
      </c>
      <c r="F13" s="34">
        <f t="shared" si="0"/>
        <v>-0.28243688148784085</v>
      </c>
    </row>
    <row r="14" spans="2:6" x14ac:dyDescent="0.3">
      <c r="B14" s="27" t="s">
        <v>85</v>
      </c>
      <c r="C14" s="33"/>
      <c r="D14" s="33"/>
      <c r="E14" s="33"/>
      <c r="F14" s="34" t="str">
        <f t="shared" si="0"/>
        <v/>
      </c>
    </row>
    <row r="15" spans="2:6" x14ac:dyDescent="0.3">
      <c r="B15" s="36" t="s">
        <v>109</v>
      </c>
      <c r="C15" s="33"/>
      <c r="D15" s="33">
        <v>118281.03</v>
      </c>
      <c r="E15" s="33">
        <v>2840298.27</v>
      </c>
      <c r="F15" s="34">
        <f t="shared" si="0"/>
        <v>23.013134396952751</v>
      </c>
    </row>
    <row r="16" spans="2:6" x14ac:dyDescent="0.3">
      <c r="B16" s="36" t="s">
        <v>110</v>
      </c>
      <c r="C16" s="33"/>
      <c r="D16" s="33">
        <v>87351.527300000133</v>
      </c>
      <c r="E16" s="33">
        <v>1984959.9914000034</v>
      </c>
      <c r="F16" s="34">
        <f t="shared" si="0"/>
        <v>21.723815515930887</v>
      </c>
    </row>
    <row r="17" spans="2:6" x14ac:dyDescent="0.3">
      <c r="B17" s="36" t="s">
        <v>111</v>
      </c>
      <c r="C17" s="33"/>
      <c r="D17" s="33">
        <v>30929.502699999866</v>
      </c>
      <c r="E17" s="33">
        <v>855338.27859999659</v>
      </c>
      <c r="F17" s="34">
        <f t="shared" si="0"/>
        <v>26.654446529461993</v>
      </c>
    </row>
    <row r="18" spans="2:6" x14ac:dyDescent="0.3">
      <c r="B18" s="36" t="s">
        <v>112</v>
      </c>
      <c r="C18" s="35"/>
      <c r="D18" s="35">
        <v>0.26149165846797129</v>
      </c>
      <c r="E18" s="35">
        <v>0.3011438226873252</v>
      </c>
      <c r="F18" s="34">
        <f t="shared" si="0"/>
        <v>0.15163835225822586</v>
      </c>
    </row>
    <row r="19" spans="2:6" x14ac:dyDescent="0.3">
      <c r="B19" s="27" t="s">
        <v>86</v>
      </c>
      <c r="C19" s="33"/>
      <c r="D19" s="33"/>
      <c r="E19" s="33"/>
      <c r="F19" s="34" t="str">
        <f t="shared" si="0"/>
        <v/>
      </c>
    </row>
    <row r="20" spans="2:6" x14ac:dyDescent="0.3">
      <c r="B20" s="36" t="s">
        <v>109</v>
      </c>
      <c r="C20" s="33">
        <v>479984.39</v>
      </c>
      <c r="D20" s="33">
        <v>2258843.36</v>
      </c>
      <c r="E20" s="33">
        <v>6950493.5499999998</v>
      </c>
      <c r="F20" s="34">
        <f t="shared" si="0"/>
        <v>2.0770144017423147</v>
      </c>
    </row>
    <row r="21" spans="2:6" x14ac:dyDescent="0.3">
      <c r="B21" s="36" t="s">
        <v>110</v>
      </c>
      <c r="C21" s="33">
        <v>342083.2533999997</v>
      </c>
      <c r="D21" s="33">
        <v>1364212.3829999988</v>
      </c>
      <c r="E21" s="33">
        <v>4549649.0948999906</v>
      </c>
      <c r="F21" s="34">
        <f t="shared" si="0"/>
        <v>2.3350005846560293</v>
      </c>
    </row>
    <row r="22" spans="2:6" x14ac:dyDescent="0.3">
      <c r="B22" s="36" t="s">
        <v>111</v>
      </c>
      <c r="C22" s="33">
        <v>137901.13660000032</v>
      </c>
      <c r="D22" s="33">
        <v>894630.97700000112</v>
      </c>
      <c r="E22" s="33">
        <v>2400844.4551000092</v>
      </c>
      <c r="F22" s="34">
        <f t="shared" si="0"/>
        <v>1.6836142687019948</v>
      </c>
    </row>
    <row r="23" spans="2:6" x14ac:dyDescent="0.3">
      <c r="B23" s="36" t="s">
        <v>112</v>
      </c>
      <c r="C23" s="35">
        <v>0.28730337792860372</v>
      </c>
      <c r="D23" s="35">
        <v>0.39605711172464886</v>
      </c>
      <c r="E23" s="35">
        <v>0.34542071549724829</v>
      </c>
      <c r="F23" s="34">
        <f t="shared" si="0"/>
        <v>-0.12785124854065122</v>
      </c>
    </row>
    <row r="24" spans="2:6" x14ac:dyDescent="0.3">
      <c r="B24" s="27" t="s">
        <v>87</v>
      </c>
      <c r="C24" s="33"/>
      <c r="D24" s="33"/>
      <c r="E24" s="33"/>
      <c r="F24" s="34" t="str">
        <f t="shared" si="0"/>
        <v/>
      </c>
    </row>
    <row r="25" spans="2:6" x14ac:dyDescent="0.3">
      <c r="B25" s="36" t="s">
        <v>109</v>
      </c>
      <c r="C25" s="33">
        <v>4764382.0599999996</v>
      </c>
      <c r="D25" s="33">
        <v>12170759.43</v>
      </c>
      <c r="E25" s="33">
        <v>35058881.399999999</v>
      </c>
      <c r="F25" s="34">
        <f t="shared" si="0"/>
        <v>1.8805828922706755</v>
      </c>
    </row>
    <row r="26" spans="2:6" x14ac:dyDescent="0.3">
      <c r="B26" s="36" t="s">
        <v>110</v>
      </c>
      <c r="C26" s="33">
        <v>2778949.9062000038</v>
      </c>
      <c r="D26" s="33">
        <v>7069787.8581999838</v>
      </c>
      <c r="E26" s="33">
        <v>21664194.791300066</v>
      </c>
      <c r="F26" s="34">
        <f t="shared" si="0"/>
        <v>2.0643344928904157</v>
      </c>
    </row>
    <row r="27" spans="2:6" x14ac:dyDescent="0.3">
      <c r="B27" s="36" t="s">
        <v>111</v>
      </c>
      <c r="C27" s="33">
        <v>1985432.1537999958</v>
      </c>
      <c r="D27" s="33">
        <v>5100971.5718000159</v>
      </c>
      <c r="E27" s="33">
        <v>13394686.608699933</v>
      </c>
      <c r="F27" s="34">
        <f t="shared" si="0"/>
        <v>1.6259088920923461</v>
      </c>
    </row>
    <row r="28" spans="2:6" x14ac:dyDescent="0.3">
      <c r="B28" s="36" t="s">
        <v>112</v>
      </c>
      <c r="C28" s="35">
        <v>0.41672395890937342</v>
      </c>
      <c r="D28" s="35">
        <v>0.41911695002585519</v>
      </c>
      <c r="E28" s="35">
        <v>0.38206257797774268</v>
      </c>
      <c r="F28" s="34">
        <f t="shared" si="0"/>
        <v>-8.8410578588689059E-2</v>
      </c>
    </row>
    <row r="29" spans="2:6" x14ac:dyDescent="0.3">
      <c r="B29" s="27" t="s">
        <v>103</v>
      </c>
      <c r="C29" s="33"/>
      <c r="D29" s="33"/>
      <c r="E29" s="33"/>
      <c r="F29" s="34" t="str">
        <f t="shared" si="0"/>
        <v/>
      </c>
    </row>
    <row r="30" spans="2:6" x14ac:dyDescent="0.3">
      <c r="B30" s="36" t="s">
        <v>109</v>
      </c>
      <c r="C30" s="33">
        <v>1425717.75</v>
      </c>
      <c r="D30" s="33">
        <v>5423567.6699999999</v>
      </c>
      <c r="E30" s="33">
        <v>22886336.25</v>
      </c>
      <c r="F30" s="34">
        <f t="shared" si="0"/>
        <v>3.2197936197226431</v>
      </c>
    </row>
    <row r="31" spans="2:6" x14ac:dyDescent="0.3">
      <c r="B31" s="36" t="s">
        <v>110</v>
      </c>
      <c r="C31" s="33">
        <v>784930.36830000137</v>
      </c>
      <c r="D31" s="33">
        <v>3325771.2174999961</v>
      </c>
      <c r="E31" s="33">
        <v>13486234.367200002</v>
      </c>
      <c r="F31" s="34">
        <f t="shared" si="0"/>
        <v>3.0550697823819926</v>
      </c>
    </row>
    <row r="32" spans="2:6" x14ac:dyDescent="0.3">
      <c r="B32" s="36" t="s">
        <v>111</v>
      </c>
      <c r="C32" s="33">
        <v>640787.38169999863</v>
      </c>
      <c r="D32" s="33">
        <v>2097796.4525000039</v>
      </c>
      <c r="E32" s="33">
        <v>9400101.8827999979</v>
      </c>
      <c r="F32" s="34">
        <f t="shared" si="0"/>
        <v>3.4809408804165098</v>
      </c>
    </row>
    <row r="33" spans="2:6" x14ac:dyDescent="0.3">
      <c r="B33" s="36" t="s">
        <v>112</v>
      </c>
      <c r="C33" s="35">
        <v>0.44944897522668747</v>
      </c>
      <c r="D33" s="35">
        <v>0.38679271286754385</v>
      </c>
      <c r="E33" s="35">
        <v>0.41072986869184874</v>
      </c>
      <c r="F33" s="34">
        <f t="shared" si="0"/>
        <v>6.1886263696240063E-2</v>
      </c>
    </row>
    <row r="34" spans="2:6" x14ac:dyDescent="0.3">
      <c r="B34" s="27" t="s">
        <v>88</v>
      </c>
      <c r="C34" s="33"/>
      <c r="D34" s="33"/>
      <c r="E34" s="33"/>
      <c r="F34" s="34" t="str">
        <f t="shared" si="0"/>
        <v/>
      </c>
    </row>
    <row r="35" spans="2:6" x14ac:dyDescent="0.3">
      <c r="B35" s="36" t="s">
        <v>109</v>
      </c>
      <c r="C35" s="33">
        <v>4036469.18</v>
      </c>
      <c r="D35" s="33">
        <v>7471763.3600000003</v>
      </c>
      <c r="E35" s="33">
        <v>25944172.039999999</v>
      </c>
      <c r="F35" s="34">
        <f t="shared" si="0"/>
        <v>2.4722957339484046</v>
      </c>
    </row>
    <row r="36" spans="2:6" x14ac:dyDescent="0.3">
      <c r="B36" s="36" t="s">
        <v>110</v>
      </c>
      <c r="C36" s="33">
        <v>2256705.9487999971</v>
      </c>
      <c r="D36" s="33">
        <v>4250613.6533000115</v>
      </c>
      <c r="E36" s="33">
        <v>14726089.599699998</v>
      </c>
      <c r="F36" s="34">
        <f t="shared" si="0"/>
        <v>2.4644620285043395</v>
      </c>
    </row>
    <row r="37" spans="2:6" x14ac:dyDescent="0.3">
      <c r="B37" s="36" t="s">
        <v>111</v>
      </c>
      <c r="C37" s="33">
        <v>1779763.2312000031</v>
      </c>
      <c r="D37" s="33">
        <v>3221149.7066999888</v>
      </c>
      <c r="E37" s="33">
        <v>11218082.440300001</v>
      </c>
      <c r="F37" s="34">
        <f t="shared" si="0"/>
        <v>2.4826330539578456</v>
      </c>
    </row>
    <row r="38" spans="2:6" x14ac:dyDescent="0.3">
      <c r="B38" s="36" t="s">
        <v>112</v>
      </c>
      <c r="C38" s="35">
        <v>0.44092080276951429</v>
      </c>
      <c r="D38" s="35">
        <v>0.43110970616981487</v>
      </c>
      <c r="E38" s="35">
        <v>0.43239315646705839</v>
      </c>
      <c r="F38" s="34">
        <f t="shared" si="0"/>
        <v>2.9770851337269644E-3</v>
      </c>
    </row>
    <row r="39" spans="2:6" x14ac:dyDescent="0.3">
      <c r="B39" s="27" t="s">
        <v>89</v>
      </c>
      <c r="C39" s="33"/>
      <c r="D39" s="33"/>
      <c r="E39" s="33"/>
      <c r="F39" s="34" t="str">
        <f t="shared" si="0"/>
        <v/>
      </c>
    </row>
    <row r="40" spans="2:6" x14ac:dyDescent="0.3">
      <c r="B40" s="36" t="s">
        <v>109</v>
      </c>
      <c r="C40" s="33">
        <v>2563110.11</v>
      </c>
      <c r="D40" s="33">
        <v>4685895.05</v>
      </c>
      <c r="E40" s="33">
        <v>12006271.039999999</v>
      </c>
      <c r="F40" s="34">
        <f t="shared" si="0"/>
        <v>1.5622150969855801</v>
      </c>
    </row>
    <row r="41" spans="2:6" x14ac:dyDescent="0.3">
      <c r="B41" s="36" t="s">
        <v>110</v>
      </c>
      <c r="C41" s="33">
        <v>1615649.443699996</v>
      </c>
      <c r="D41" s="33">
        <v>3016491.7146999934</v>
      </c>
      <c r="E41" s="33">
        <v>8863150.5121000074</v>
      </c>
      <c r="F41" s="34">
        <f t="shared" si="0"/>
        <v>1.9382313463378753</v>
      </c>
    </row>
    <row r="42" spans="2:6" x14ac:dyDescent="0.3">
      <c r="B42" s="36" t="s">
        <v>111</v>
      </c>
      <c r="C42" s="33">
        <v>947460.66630000388</v>
      </c>
      <c r="D42" s="33">
        <v>1669403.3353000064</v>
      </c>
      <c r="E42" s="33">
        <v>3143120.5278999917</v>
      </c>
      <c r="F42" s="34">
        <f t="shared" si="0"/>
        <v>0.88278078846364916</v>
      </c>
    </row>
    <row r="43" spans="2:6" x14ac:dyDescent="0.3">
      <c r="B43" s="36" t="s">
        <v>112</v>
      </c>
      <c r="C43" s="35">
        <v>0.36965273657322661</v>
      </c>
      <c r="D43" s="35">
        <v>0.3562613582862908</v>
      </c>
      <c r="E43" s="35">
        <v>0.26178990274568981</v>
      </c>
      <c r="F43" s="34">
        <f t="shared" si="0"/>
        <v>-0.26517457855949667</v>
      </c>
    </row>
    <row r="44" spans="2:6" x14ac:dyDescent="0.3">
      <c r="B44" s="27" t="s">
        <v>90</v>
      </c>
      <c r="C44" s="33"/>
      <c r="D44" s="33"/>
      <c r="E44" s="33"/>
      <c r="F44" s="34" t="str">
        <f t="shared" si="0"/>
        <v/>
      </c>
    </row>
    <row r="45" spans="2:6" x14ac:dyDescent="0.3">
      <c r="B45" s="36" t="s">
        <v>109</v>
      </c>
      <c r="C45" s="33">
        <v>30818546.120000001</v>
      </c>
      <c r="D45" s="33">
        <v>49770031.729999997</v>
      </c>
      <c r="E45" s="33">
        <v>161262512.18000001</v>
      </c>
      <c r="F45" s="34">
        <f t="shared" si="0"/>
        <v>2.2401528906961783</v>
      </c>
    </row>
    <row r="46" spans="2:6" x14ac:dyDescent="0.3">
      <c r="B46" s="36" t="s">
        <v>110</v>
      </c>
      <c r="C46" s="33">
        <v>17766240.117700007</v>
      </c>
      <c r="D46" s="33">
        <v>33740433.733199917</v>
      </c>
      <c r="E46" s="33">
        <v>109652951.69660027</v>
      </c>
      <c r="F46" s="34">
        <f t="shared" si="0"/>
        <v>2.2498975135789068</v>
      </c>
    </row>
    <row r="47" spans="2:6" x14ac:dyDescent="0.3">
      <c r="B47" s="36" t="s">
        <v>111</v>
      </c>
      <c r="C47" s="33">
        <v>13052306.002299994</v>
      </c>
      <c r="D47" s="33">
        <v>16029597.99680008</v>
      </c>
      <c r="E47" s="33">
        <v>51609560.483399734</v>
      </c>
      <c r="F47" s="34">
        <f t="shared" si="0"/>
        <v>2.2196415963583322</v>
      </c>
    </row>
    <row r="48" spans="2:6" x14ac:dyDescent="0.3">
      <c r="B48" s="36" t="s">
        <v>112</v>
      </c>
      <c r="C48" s="35">
        <v>0.4235211470222332</v>
      </c>
      <c r="D48" s="35">
        <v>0.32207329269468565</v>
      </c>
      <c r="E48" s="35">
        <v>0.32003445677314968</v>
      </c>
      <c r="F48" s="34">
        <f t="shared" si="0"/>
        <v>-6.3303476810439019E-3</v>
      </c>
    </row>
    <row r="49" spans="2:6" x14ac:dyDescent="0.3">
      <c r="B49" s="27" t="s">
        <v>81</v>
      </c>
      <c r="C49" s="33"/>
      <c r="D49" s="33"/>
      <c r="E49" s="33"/>
      <c r="F49" s="34" t="str">
        <f t="shared" si="0"/>
        <v/>
      </c>
    </row>
    <row r="50" spans="2:6" x14ac:dyDescent="0.3">
      <c r="B50" s="36" t="s">
        <v>109</v>
      </c>
      <c r="C50" s="33">
        <v>2524401.4900000002</v>
      </c>
      <c r="D50" s="33">
        <v>6206743.5</v>
      </c>
      <c r="E50" s="33">
        <v>18414576.809999999</v>
      </c>
      <c r="F50" s="34">
        <f t="shared" si="0"/>
        <v>1.9668660884729645</v>
      </c>
    </row>
    <row r="51" spans="2:6" x14ac:dyDescent="0.3">
      <c r="B51" s="36" t="s">
        <v>110</v>
      </c>
      <c r="C51" s="33">
        <v>1463429.1338000002</v>
      </c>
      <c r="D51" s="33">
        <v>3543386.4774000002</v>
      </c>
      <c r="E51" s="33">
        <v>11341862.119900001</v>
      </c>
      <c r="F51" s="34">
        <f t="shared" si="0"/>
        <v>2.2008538137850038</v>
      </c>
    </row>
    <row r="52" spans="2:6" x14ac:dyDescent="0.3">
      <c r="B52" s="36" t="s">
        <v>111</v>
      </c>
      <c r="C52" s="33">
        <v>1060972.3562</v>
      </c>
      <c r="D52" s="33">
        <v>2663357.0225999998</v>
      </c>
      <c r="E52" s="33">
        <v>7072714.6900999974</v>
      </c>
      <c r="F52" s="34">
        <f t="shared" si="0"/>
        <v>1.6555638729934645</v>
      </c>
    </row>
    <row r="53" spans="2:6" x14ac:dyDescent="0.3">
      <c r="B53" s="36" t="s">
        <v>112</v>
      </c>
      <c r="C53" s="35">
        <v>0.42028669385708528</v>
      </c>
      <c r="D53" s="35">
        <v>0.42910699025986815</v>
      </c>
      <c r="E53" s="35">
        <v>0.38408239098164743</v>
      </c>
      <c r="F53" s="34">
        <f t="shared" si="0"/>
        <v>-0.10492627782864528</v>
      </c>
    </row>
    <row r="54" spans="2:6" x14ac:dyDescent="0.3">
      <c r="B54" s="27" t="s">
        <v>91</v>
      </c>
      <c r="C54" s="33"/>
      <c r="D54" s="33"/>
      <c r="E54" s="33"/>
      <c r="F54" s="34" t="str">
        <f t="shared" si="0"/>
        <v/>
      </c>
    </row>
    <row r="55" spans="2:6" x14ac:dyDescent="0.3">
      <c r="B55" s="36" t="s">
        <v>109</v>
      </c>
      <c r="C55" s="33">
        <v>2904063.69</v>
      </c>
      <c r="D55" s="33">
        <v>4463460.7300000004</v>
      </c>
      <c r="E55" s="33">
        <v>11717810.460000001</v>
      </c>
      <c r="F55" s="34">
        <f t="shared" si="0"/>
        <v>1.6252746845607398</v>
      </c>
    </row>
    <row r="56" spans="2:6" x14ac:dyDescent="0.3">
      <c r="B56" s="36" t="s">
        <v>110</v>
      </c>
      <c r="C56" s="33">
        <v>1578817.8750000005</v>
      </c>
      <c r="D56" s="33">
        <v>3094102.7169000166</v>
      </c>
      <c r="E56" s="33">
        <v>8187152.0091000218</v>
      </c>
      <c r="F56" s="34">
        <f t="shared" si="0"/>
        <v>1.6460504896562496</v>
      </c>
    </row>
    <row r="57" spans="2:6" x14ac:dyDescent="0.3">
      <c r="B57" s="36" t="s">
        <v>111</v>
      </c>
      <c r="C57" s="33">
        <v>1325245.8149999995</v>
      </c>
      <c r="D57" s="33">
        <v>1369358.0130999838</v>
      </c>
      <c r="E57" s="33">
        <v>3530658.4508999791</v>
      </c>
      <c r="F57" s="34">
        <f t="shared" si="0"/>
        <v>1.5783311720703295</v>
      </c>
    </row>
    <row r="58" spans="2:6" x14ac:dyDescent="0.3">
      <c r="B58" s="36" t="s">
        <v>112</v>
      </c>
      <c r="C58" s="35">
        <v>0.45634185626280099</v>
      </c>
      <c r="D58" s="35">
        <v>0.30679288918040593</v>
      </c>
      <c r="E58" s="35">
        <v>0.30130701148924188</v>
      </c>
      <c r="F58" s="34">
        <f t="shared" si="0"/>
        <v>-1.7881371715685823E-2</v>
      </c>
    </row>
    <row r="59" spans="2:6" x14ac:dyDescent="0.3">
      <c r="B59" s="27" t="s">
        <v>83</v>
      </c>
      <c r="C59" s="33"/>
      <c r="D59" s="33"/>
      <c r="E59" s="33"/>
      <c r="F59" s="34" t="str">
        <f t="shared" si="0"/>
        <v/>
      </c>
    </row>
    <row r="60" spans="2:6" x14ac:dyDescent="0.3">
      <c r="B60" s="36" t="s">
        <v>109</v>
      </c>
      <c r="C60" s="33"/>
      <c r="D60" s="33">
        <v>1881281.6</v>
      </c>
      <c r="E60" s="33">
        <v>7922197.0099999998</v>
      </c>
      <c r="F60" s="34">
        <f t="shared" si="0"/>
        <v>3.2110638885746816</v>
      </c>
    </row>
    <row r="61" spans="2:6" x14ac:dyDescent="0.3">
      <c r="B61" s="36" t="s">
        <v>110</v>
      </c>
      <c r="C61" s="33"/>
      <c r="D61" s="33">
        <v>1185907.8271000043</v>
      </c>
      <c r="E61" s="33">
        <v>4236964.9883000022</v>
      </c>
      <c r="F61" s="34">
        <f t="shared" si="0"/>
        <v>2.5727607925997025</v>
      </c>
    </row>
    <row r="62" spans="2:6" x14ac:dyDescent="0.3">
      <c r="B62" s="36" t="s">
        <v>111</v>
      </c>
      <c r="C62" s="33"/>
      <c r="D62" s="33">
        <v>695373.77289999579</v>
      </c>
      <c r="E62" s="33">
        <v>3685232.0216999976</v>
      </c>
      <c r="F62" s="34">
        <f t="shared" si="0"/>
        <v>4.2996419556220218</v>
      </c>
    </row>
    <row r="63" spans="2:6" x14ac:dyDescent="0.3">
      <c r="B63" s="36" t="s">
        <v>112</v>
      </c>
      <c r="C63" s="35"/>
      <c r="D63" s="35">
        <v>0.36962769045314414</v>
      </c>
      <c r="E63" s="35">
        <v>0.46517803294316179</v>
      </c>
      <c r="F63" s="34">
        <f t="shared" si="0"/>
        <v>0.25850428676725468</v>
      </c>
    </row>
    <row r="64" spans="2:6" x14ac:dyDescent="0.3">
      <c r="B64" s="27" t="s">
        <v>92</v>
      </c>
      <c r="C64" s="33"/>
      <c r="D64" s="33"/>
      <c r="E64" s="33"/>
      <c r="F64" s="34" t="str">
        <f t="shared" si="0"/>
        <v/>
      </c>
    </row>
    <row r="65" spans="2:6" x14ac:dyDescent="0.3">
      <c r="B65" s="36" t="s">
        <v>109</v>
      </c>
      <c r="C65" s="33">
        <v>225342.85</v>
      </c>
      <c r="D65" s="33">
        <v>3356013.39</v>
      </c>
      <c r="E65" s="33">
        <v>7984235.1399999997</v>
      </c>
      <c r="F65" s="34">
        <f t="shared" si="0"/>
        <v>1.3790832193312554</v>
      </c>
    </row>
    <row r="66" spans="2:6" x14ac:dyDescent="0.3">
      <c r="B66" s="36" t="s">
        <v>110</v>
      </c>
      <c r="C66" s="33">
        <v>143402.25990000018</v>
      </c>
      <c r="D66" s="33">
        <v>1752085.8713000005</v>
      </c>
      <c r="E66" s="33">
        <v>4628370.2107999986</v>
      </c>
      <c r="F66" s="34">
        <f t="shared" si="0"/>
        <v>1.6416343437356029</v>
      </c>
    </row>
    <row r="67" spans="2:6" x14ac:dyDescent="0.3">
      <c r="B67" s="36" t="s">
        <v>111</v>
      </c>
      <c r="C67" s="33">
        <v>81940.590099999827</v>
      </c>
      <c r="D67" s="33">
        <v>1603927.5186999997</v>
      </c>
      <c r="E67" s="33">
        <v>3355864.9292000011</v>
      </c>
      <c r="F67" s="34">
        <f t="shared" si="0"/>
        <v>1.0922796635598382</v>
      </c>
    </row>
    <row r="68" spans="2:6" x14ac:dyDescent="0.3">
      <c r="B68" s="36" t="s">
        <v>112</v>
      </c>
      <c r="C68" s="35">
        <v>0.36362631474661755</v>
      </c>
      <c r="D68" s="35">
        <v>0.4779264360146071</v>
      </c>
      <c r="E68" s="35">
        <v>0.42031138491745385</v>
      </c>
      <c r="F68" s="34">
        <f t="shared" si="0"/>
        <v>-0.12055213262024356</v>
      </c>
    </row>
    <row r="69" spans="2:6" x14ac:dyDescent="0.3">
      <c r="B69" s="27" t="s">
        <v>93</v>
      </c>
      <c r="C69" s="33"/>
      <c r="D69" s="33"/>
      <c r="E69" s="33"/>
      <c r="F69" s="34" t="str">
        <f t="shared" si="0"/>
        <v/>
      </c>
    </row>
    <row r="70" spans="2:6" x14ac:dyDescent="0.3">
      <c r="B70" s="36" t="s">
        <v>109</v>
      </c>
      <c r="C70" s="33"/>
      <c r="D70" s="33">
        <v>1985436.8</v>
      </c>
      <c r="E70" s="33">
        <v>11402159.76</v>
      </c>
      <c r="F70" s="34">
        <f t="shared" si="0"/>
        <v>4.7428973614269667</v>
      </c>
    </row>
    <row r="71" spans="2:6" x14ac:dyDescent="0.3">
      <c r="B71" s="36" t="s">
        <v>110</v>
      </c>
      <c r="C71" s="33"/>
      <c r="D71" s="33">
        <v>1462100.4232999976</v>
      </c>
      <c r="E71" s="33">
        <v>5903405.6805000016</v>
      </c>
      <c r="F71" s="34">
        <f t="shared" si="0"/>
        <v>3.037619842264915</v>
      </c>
    </row>
    <row r="72" spans="2:6" x14ac:dyDescent="0.3">
      <c r="B72" s="36" t="s">
        <v>111</v>
      </c>
      <c r="C72" s="33"/>
      <c r="D72" s="33">
        <v>523336.37670000247</v>
      </c>
      <c r="E72" s="33">
        <v>5498754.0794999981</v>
      </c>
      <c r="F72" s="34">
        <f t="shared" si="0"/>
        <v>9.507112297779571</v>
      </c>
    </row>
    <row r="73" spans="2:6" x14ac:dyDescent="0.3">
      <c r="B73" s="36" t="s">
        <v>112</v>
      </c>
      <c r="C73" s="35"/>
      <c r="D73" s="35">
        <v>0.26358752728870666</v>
      </c>
      <c r="E73" s="35">
        <v>0.48225548450831374</v>
      </c>
      <c r="F73" s="34">
        <f t="shared" si="0"/>
        <v>0.82958385576454341</v>
      </c>
    </row>
    <row r="74" spans="2:6" x14ac:dyDescent="0.3">
      <c r="B74" s="27" t="s">
        <v>94</v>
      </c>
      <c r="C74" s="33"/>
      <c r="D74" s="33"/>
      <c r="E74" s="33"/>
      <c r="F74" s="34" t="str">
        <f t="shared" ref="F74:F137" si="1">IFERROR(E74/D74-1,"")</f>
        <v/>
      </c>
    </row>
    <row r="75" spans="2:6" x14ac:dyDescent="0.3">
      <c r="B75" s="36" t="s">
        <v>109</v>
      </c>
      <c r="C75" s="33"/>
      <c r="D75" s="33">
        <v>2478582.35</v>
      </c>
      <c r="E75" s="33">
        <v>13677506.75</v>
      </c>
      <c r="F75" s="34">
        <f t="shared" si="1"/>
        <v>4.5182781197485733</v>
      </c>
    </row>
    <row r="76" spans="2:6" x14ac:dyDescent="0.3">
      <c r="B76" s="36" t="s">
        <v>110</v>
      </c>
      <c r="C76" s="33"/>
      <c r="D76" s="33">
        <v>1543153.5038999973</v>
      </c>
      <c r="E76" s="33">
        <v>9645390.2216000129</v>
      </c>
      <c r="F76" s="34">
        <f t="shared" si="1"/>
        <v>5.2504411889182174</v>
      </c>
    </row>
    <row r="77" spans="2:6" x14ac:dyDescent="0.3">
      <c r="B77" s="36" t="s">
        <v>111</v>
      </c>
      <c r="C77" s="33"/>
      <c r="D77" s="33">
        <v>935428.84610000276</v>
      </c>
      <c r="E77" s="33">
        <v>4032116.5283999871</v>
      </c>
      <c r="F77" s="34">
        <f t="shared" si="1"/>
        <v>3.3104470695026338</v>
      </c>
    </row>
    <row r="78" spans="2:6" x14ac:dyDescent="0.3">
      <c r="B78" s="36" t="s">
        <v>112</v>
      </c>
      <c r="C78" s="35"/>
      <c r="D78" s="35">
        <v>0.37740478790224691</v>
      </c>
      <c r="E78" s="35">
        <v>0.29479908890558487</v>
      </c>
      <c r="F78" s="34">
        <f t="shared" si="1"/>
        <v>-0.21887824861951155</v>
      </c>
    </row>
    <row r="79" spans="2:6" x14ac:dyDescent="0.3">
      <c r="B79" s="27" t="s">
        <v>95</v>
      </c>
      <c r="C79" s="33"/>
      <c r="D79" s="33"/>
      <c r="E79" s="33"/>
      <c r="F79" s="34" t="str">
        <f t="shared" si="1"/>
        <v/>
      </c>
    </row>
    <row r="80" spans="2:6" x14ac:dyDescent="0.3">
      <c r="B80" s="36" t="s">
        <v>109</v>
      </c>
      <c r="C80" s="33">
        <v>624511.51</v>
      </c>
      <c r="D80" s="33">
        <v>4694011.05</v>
      </c>
      <c r="E80" s="33">
        <v>5656740.3200000003</v>
      </c>
      <c r="F80" s="34">
        <f t="shared" si="1"/>
        <v>0.20509735911252291</v>
      </c>
    </row>
    <row r="81" spans="2:6" x14ac:dyDescent="0.3">
      <c r="B81" s="36" t="s">
        <v>110</v>
      </c>
      <c r="C81" s="33">
        <v>376878.0769000015</v>
      </c>
      <c r="D81" s="33">
        <v>2687281.1993000004</v>
      </c>
      <c r="E81" s="33">
        <v>3609869.4284999939</v>
      </c>
      <c r="F81" s="34">
        <f t="shared" si="1"/>
        <v>0.34331659427391337</v>
      </c>
    </row>
    <row r="82" spans="2:6" x14ac:dyDescent="0.3">
      <c r="B82" s="36" t="s">
        <v>111</v>
      </c>
      <c r="C82" s="33">
        <v>247633.43309999851</v>
      </c>
      <c r="D82" s="33">
        <v>2006729.8506999994</v>
      </c>
      <c r="E82" s="33">
        <v>2046870.8915000064</v>
      </c>
      <c r="F82" s="34">
        <f t="shared" si="1"/>
        <v>2.000321108793246E-2</v>
      </c>
    </row>
    <row r="83" spans="2:6" x14ac:dyDescent="0.3">
      <c r="B83" s="36" t="s">
        <v>112</v>
      </c>
      <c r="C83" s="35">
        <v>0.39652340931234159</v>
      </c>
      <c r="D83" s="35">
        <v>0.42750854851524039</v>
      </c>
      <c r="E83" s="35">
        <v>0.36184635951257638</v>
      </c>
      <c r="F83" s="34">
        <f t="shared" si="1"/>
        <v>-0.15359269242851925</v>
      </c>
    </row>
    <row r="84" spans="2:6" x14ac:dyDescent="0.3">
      <c r="B84" s="27" t="s">
        <v>96</v>
      </c>
      <c r="C84" s="33"/>
      <c r="D84" s="33"/>
      <c r="E84" s="33"/>
      <c r="F84" s="34" t="str">
        <f t="shared" si="1"/>
        <v/>
      </c>
    </row>
    <row r="85" spans="2:6" x14ac:dyDescent="0.3">
      <c r="B85" s="36" t="s">
        <v>109</v>
      </c>
      <c r="C85" s="33">
        <v>5694417.1100000003</v>
      </c>
      <c r="D85" s="33">
        <v>13365181.73</v>
      </c>
      <c r="E85" s="33">
        <v>31857231.300000001</v>
      </c>
      <c r="F85" s="34">
        <f t="shared" si="1"/>
        <v>1.3835988124644825</v>
      </c>
    </row>
    <row r="86" spans="2:6" x14ac:dyDescent="0.3">
      <c r="B86" s="36" t="s">
        <v>110</v>
      </c>
      <c r="C86" s="33">
        <v>3422082.780999999</v>
      </c>
      <c r="D86" s="33">
        <v>7333408.145800014</v>
      </c>
      <c r="E86" s="33">
        <v>19403683.236900076</v>
      </c>
      <c r="F86" s="34">
        <f t="shared" si="1"/>
        <v>1.6459298120496597</v>
      </c>
    </row>
    <row r="87" spans="2:6" x14ac:dyDescent="0.3">
      <c r="B87" s="36" t="s">
        <v>111</v>
      </c>
      <c r="C87" s="33">
        <v>2272334.3290000013</v>
      </c>
      <c r="D87" s="33">
        <v>6031773.5841999864</v>
      </c>
      <c r="E87" s="33">
        <v>12453548.063099924</v>
      </c>
      <c r="F87" s="34">
        <f t="shared" si="1"/>
        <v>1.0646577477181083</v>
      </c>
    </row>
    <row r="88" spans="2:6" x14ac:dyDescent="0.3">
      <c r="B88" s="36" t="s">
        <v>112</v>
      </c>
      <c r="C88" s="35">
        <v>0.3990459927864331</v>
      </c>
      <c r="D88" s="35">
        <v>0.45130501822214925</v>
      </c>
      <c r="E88" s="35">
        <v>0.39091746378788178</v>
      </c>
      <c r="F88" s="34">
        <f t="shared" si="1"/>
        <v>-0.13380652108003477</v>
      </c>
    </row>
    <row r="89" spans="2:6" x14ac:dyDescent="0.3">
      <c r="B89" s="27" t="s">
        <v>97</v>
      </c>
      <c r="C89" s="33"/>
      <c r="D89" s="33"/>
      <c r="E89" s="33"/>
      <c r="F89" s="34" t="str">
        <f t="shared" si="1"/>
        <v/>
      </c>
    </row>
    <row r="90" spans="2:6" x14ac:dyDescent="0.3">
      <c r="B90" s="36" t="s">
        <v>109</v>
      </c>
      <c r="C90" s="33">
        <v>408770.79</v>
      </c>
      <c r="D90" s="33">
        <v>2792885.74</v>
      </c>
      <c r="E90" s="33">
        <v>5189452.4400000004</v>
      </c>
      <c r="F90" s="34">
        <f t="shared" si="1"/>
        <v>0.85809693739923643</v>
      </c>
    </row>
    <row r="91" spans="2:6" x14ac:dyDescent="0.3">
      <c r="B91" s="36" t="s">
        <v>110</v>
      </c>
      <c r="C91" s="33">
        <v>255779.54029999994</v>
      </c>
      <c r="D91" s="33">
        <v>1670190.6478000097</v>
      </c>
      <c r="E91" s="33">
        <v>2980742.9290000112</v>
      </c>
      <c r="F91" s="34">
        <f t="shared" si="1"/>
        <v>0.78467226656206757</v>
      </c>
    </row>
    <row r="92" spans="2:6" x14ac:dyDescent="0.3">
      <c r="B92" s="36" t="s">
        <v>111</v>
      </c>
      <c r="C92" s="33">
        <v>152991.24970000004</v>
      </c>
      <c r="D92" s="33">
        <v>1122695.0921999905</v>
      </c>
      <c r="E92" s="33">
        <v>2208709.5109999892</v>
      </c>
      <c r="F92" s="34">
        <f t="shared" si="1"/>
        <v>0.96732801839534743</v>
      </c>
    </row>
    <row r="93" spans="2:6" x14ac:dyDescent="0.3">
      <c r="B93" s="36" t="s">
        <v>112</v>
      </c>
      <c r="C93" s="35">
        <v>0.37427148280335798</v>
      </c>
      <c r="D93" s="35">
        <v>0.40198389648406829</v>
      </c>
      <c r="E93" s="35">
        <v>0.42561513696038211</v>
      </c>
      <c r="F93" s="34">
        <f t="shared" si="1"/>
        <v>5.878653518960153E-2</v>
      </c>
    </row>
    <row r="94" spans="2:6" x14ac:dyDescent="0.3">
      <c r="B94" s="27" t="s">
        <v>98</v>
      </c>
      <c r="C94" s="33"/>
      <c r="D94" s="33"/>
      <c r="E94" s="33"/>
      <c r="F94" s="34" t="str">
        <f t="shared" si="1"/>
        <v/>
      </c>
    </row>
    <row r="95" spans="2:6" x14ac:dyDescent="0.3">
      <c r="B95" s="36" t="s">
        <v>109</v>
      </c>
      <c r="C95" s="33">
        <v>747761.23</v>
      </c>
      <c r="D95" s="33">
        <v>3586722.7</v>
      </c>
      <c r="E95" s="33">
        <v>11829546.960000001</v>
      </c>
      <c r="F95" s="34">
        <f t="shared" si="1"/>
        <v>2.2981492993589945</v>
      </c>
    </row>
    <row r="96" spans="2:6" x14ac:dyDescent="0.3">
      <c r="B96" s="36" t="s">
        <v>110</v>
      </c>
      <c r="C96" s="33">
        <v>453982.13500000112</v>
      </c>
      <c r="D96" s="33">
        <v>2290794.0695000002</v>
      </c>
      <c r="E96" s="33">
        <v>6846307.8659000462</v>
      </c>
      <c r="F96" s="34">
        <f t="shared" si="1"/>
        <v>1.9886177710396966</v>
      </c>
    </row>
    <row r="97" spans="2:6" x14ac:dyDescent="0.3">
      <c r="B97" s="36" t="s">
        <v>111</v>
      </c>
      <c r="C97" s="33">
        <v>293779.09499999887</v>
      </c>
      <c r="D97" s="33">
        <v>1295928.6305</v>
      </c>
      <c r="E97" s="33">
        <v>4983239.0940999547</v>
      </c>
      <c r="F97" s="34">
        <f t="shared" si="1"/>
        <v>2.8453036508478888</v>
      </c>
    </row>
    <row r="98" spans="2:6" x14ac:dyDescent="0.3">
      <c r="B98" s="36" t="s">
        <v>112</v>
      </c>
      <c r="C98" s="35">
        <v>0.39287821193938988</v>
      </c>
      <c r="D98" s="35">
        <v>0.36131274673115932</v>
      </c>
      <c r="E98" s="35">
        <v>0.42125358739012558</v>
      </c>
      <c r="F98" s="34">
        <f t="shared" si="1"/>
        <v>0.16589738723933323</v>
      </c>
    </row>
    <row r="99" spans="2:6" x14ac:dyDescent="0.3">
      <c r="B99" s="27" t="s">
        <v>99</v>
      </c>
      <c r="C99" s="33"/>
      <c r="D99" s="33"/>
      <c r="E99" s="33"/>
      <c r="F99" s="34" t="str">
        <f t="shared" si="1"/>
        <v/>
      </c>
    </row>
    <row r="100" spans="2:6" x14ac:dyDescent="0.3">
      <c r="B100" s="36" t="s">
        <v>109</v>
      </c>
      <c r="C100" s="33">
        <v>12804937.970000001</v>
      </c>
      <c r="D100" s="33">
        <v>17283549.059999999</v>
      </c>
      <c r="E100" s="33">
        <v>48965337.950000003</v>
      </c>
      <c r="F100" s="34">
        <f t="shared" si="1"/>
        <v>1.8330603731916626</v>
      </c>
    </row>
    <row r="101" spans="2:6" x14ac:dyDescent="0.3">
      <c r="B101" s="36" t="s">
        <v>110</v>
      </c>
      <c r="C101" s="33">
        <v>6717907.2639999911</v>
      </c>
      <c r="D101" s="33">
        <v>12130354.606599981</v>
      </c>
      <c r="E101" s="33">
        <v>31375574.066199984</v>
      </c>
      <c r="F101" s="34">
        <f t="shared" si="1"/>
        <v>1.5865339541787931</v>
      </c>
    </row>
    <row r="102" spans="2:6" x14ac:dyDescent="0.3">
      <c r="B102" s="36" t="s">
        <v>111</v>
      </c>
      <c r="C102" s="33">
        <v>6087030.7060000096</v>
      </c>
      <c r="D102" s="33">
        <v>5153194.4534000177</v>
      </c>
      <c r="E102" s="33">
        <v>17589763.883800019</v>
      </c>
      <c r="F102" s="34">
        <f t="shared" si="1"/>
        <v>2.4133708795317239</v>
      </c>
    </row>
    <row r="103" spans="2:6" x14ac:dyDescent="0.3">
      <c r="B103" s="36" t="s">
        <v>112</v>
      </c>
      <c r="C103" s="35">
        <v>0.47536588777399669</v>
      </c>
      <c r="D103" s="35">
        <v>0.29815603470737728</v>
      </c>
      <c r="E103" s="35">
        <v>0.35922888762171851</v>
      </c>
      <c r="F103" s="34">
        <f t="shared" si="1"/>
        <v>0.20483520641895003</v>
      </c>
    </row>
    <row r="104" spans="2:6" x14ac:dyDescent="0.3">
      <c r="B104" s="27" t="s">
        <v>100</v>
      </c>
      <c r="C104" s="33"/>
      <c r="D104" s="33"/>
      <c r="E104" s="33"/>
      <c r="F104" s="34" t="str">
        <f t="shared" si="1"/>
        <v/>
      </c>
    </row>
    <row r="105" spans="2:6" x14ac:dyDescent="0.3">
      <c r="B105" s="36" t="s">
        <v>109</v>
      </c>
      <c r="C105" s="33"/>
      <c r="D105" s="33">
        <v>1773783.69</v>
      </c>
      <c r="E105" s="33">
        <v>12618989.83</v>
      </c>
      <c r="F105" s="34">
        <f t="shared" si="1"/>
        <v>6.1141649915610623</v>
      </c>
    </row>
    <row r="106" spans="2:6" x14ac:dyDescent="0.3">
      <c r="B106" s="36" t="s">
        <v>110</v>
      </c>
      <c r="C106" s="33"/>
      <c r="D106" s="33">
        <v>1105532.2399999988</v>
      </c>
      <c r="E106" s="33">
        <v>8437890.9783999883</v>
      </c>
      <c r="F106" s="34">
        <f t="shared" si="1"/>
        <v>6.6324241601493208</v>
      </c>
    </row>
    <row r="107" spans="2:6" x14ac:dyDescent="0.3">
      <c r="B107" s="36" t="s">
        <v>111</v>
      </c>
      <c r="C107" s="33"/>
      <c r="D107" s="33">
        <v>668251.45000000112</v>
      </c>
      <c r="E107" s="33">
        <v>4181098.8516000118</v>
      </c>
      <c r="F107" s="34">
        <f t="shared" si="1"/>
        <v>5.2567748286966003</v>
      </c>
    </row>
    <row r="108" spans="2:6" x14ac:dyDescent="0.3">
      <c r="B108" s="36" t="s">
        <v>112</v>
      </c>
      <c r="C108" s="35"/>
      <c r="D108" s="35">
        <v>0.37673784789395665</v>
      </c>
      <c r="E108" s="35">
        <v>0.33133387917153206</v>
      </c>
      <c r="F108" s="34">
        <f t="shared" si="1"/>
        <v>-0.12051873464862173</v>
      </c>
    </row>
    <row r="109" spans="2:6" x14ac:dyDescent="0.3">
      <c r="B109" s="27" t="s">
        <v>101</v>
      </c>
      <c r="C109" s="33"/>
      <c r="D109" s="33"/>
      <c r="E109" s="33"/>
      <c r="F109" s="34" t="str">
        <f t="shared" si="1"/>
        <v/>
      </c>
    </row>
    <row r="110" spans="2:6" x14ac:dyDescent="0.3">
      <c r="B110" s="36" t="s">
        <v>109</v>
      </c>
      <c r="C110" s="33">
        <v>53347.12</v>
      </c>
      <c r="D110" s="33">
        <v>226086.88</v>
      </c>
      <c r="E110" s="33">
        <v>1767821.3</v>
      </c>
      <c r="F110" s="34">
        <f t="shared" si="1"/>
        <v>6.8192122426564517</v>
      </c>
    </row>
    <row r="111" spans="2:6" x14ac:dyDescent="0.3">
      <c r="B111" s="36" t="s">
        <v>110</v>
      </c>
      <c r="C111" s="33">
        <v>32923.616599999979</v>
      </c>
      <c r="D111" s="33">
        <v>126476.11149999998</v>
      </c>
      <c r="E111" s="33">
        <v>1056831.3793000036</v>
      </c>
      <c r="F111" s="34">
        <f t="shared" si="1"/>
        <v>7.3559762137374367</v>
      </c>
    </row>
    <row r="112" spans="2:6" x14ac:dyDescent="0.3">
      <c r="B112" s="36" t="s">
        <v>111</v>
      </c>
      <c r="C112" s="33">
        <v>20423.503400000023</v>
      </c>
      <c r="D112" s="33">
        <v>99610.76850000002</v>
      </c>
      <c r="E112" s="33">
        <v>710989.92069999641</v>
      </c>
      <c r="F112" s="34">
        <f t="shared" si="1"/>
        <v>6.1376813110321127</v>
      </c>
    </row>
    <row r="113" spans="2:6" x14ac:dyDescent="0.3">
      <c r="B113" s="36" t="s">
        <v>112</v>
      </c>
      <c r="C113" s="35">
        <v>0.38284172416430395</v>
      </c>
      <c r="D113" s="35">
        <v>0.44058624056380458</v>
      </c>
      <c r="E113" s="35">
        <v>0.40218427094412562</v>
      </c>
      <c r="F113" s="34">
        <f t="shared" si="1"/>
        <v>-8.7161073324798166E-2</v>
      </c>
    </row>
    <row r="114" spans="2:6" x14ac:dyDescent="0.3">
      <c r="B114" s="27" t="s">
        <v>102</v>
      </c>
      <c r="C114" s="33"/>
      <c r="D114" s="33"/>
      <c r="E114" s="33"/>
      <c r="F114" s="34" t="str">
        <f t="shared" si="1"/>
        <v/>
      </c>
    </row>
    <row r="115" spans="2:6" x14ac:dyDescent="0.3">
      <c r="B115" s="36" t="s">
        <v>109</v>
      </c>
      <c r="C115" s="33">
        <v>1998158.57</v>
      </c>
      <c r="D115" s="33">
        <v>8078947.71</v>
      </c>
      <c r="E115" s="33">
        <v>34152244.240000002</v>
      </c>
      <c r="F115" s="34">
        <f t="shared" si="1"/>
        <v>3.2273134405520247</v>
      </c>
    </row>
    <row r="116" spans="2:6" x14ac:dyDescent="0.3">
      <c r="B116" s="36" t="s">
        <v>110</v>
      </c>
      <c r="C116" s="33">
        <v>1274992.7084999986</v>
      </c>
      <c r="D116" s="33">
        <v>5321915.2184000043</v>
      </c>
      <c r="E116" s="33">
        <v>18739462.579300065</v>
      </c>
      <c r="F116" s="34">
        <f t="shared" si="1"/>
        <v>2.5211877322867142</v>
      </c>
    </row>
    <row r="117" spans="2:6" x14ac:dyDescent="0.3">
      <c r="B117" s="36" t="s">
        <v>111</v>
      </c>
      <c r="C117" s="33">
        <v>723165.86150000151</v>
      </c>
      <c r="D117" s="33">
        <v>2757032.4915999956</v>
      </c>
      <c r="E117" s="33">
        <v>15412781.660699937</v>
      </c>
      <c r="F117" s="34">
        <f t="shared" si="1"/>
        <v>4.5903518393993972</v>
      </c>
    </row>
    <row r="118" spans="2:6" x14ac:dyDescent="0.3">
      <c r="B118" s="36" t="s">
        <v>112</v>
      </c>
      <c r="C118" s="35">
        <v>0.3619161523802395</v>
      </c>
      <c r="D118" s="35">
        <v>0.34126133632321726</v>
      </c>
      <c r="E118" s="35">
        <v>0.45129630581196428</v>
      </c>
      <c r="F118" s="34">
        <f t="shared" si="1"/>
        <v>0.32243608571153848</v>
      </c>
    </row>
    <row r="119" spans="2:6" x14ac:dyDescent="0.3">
      <c r="B119" s="27" t="s">
        <v>82</v>
      </c>
      <c r="C119" s="33"/>
      <c r="D119" s="33"/>
      <c r="E119" s="33"/>
      <c r="F119" s="34" t="str">
        <f t="shared" si="1"/>
        <v/>
      </c>
    </row>
    <row r="120" spans="2:6" x14ac:dyDescent="0.3">
      <c r="B120" s="36" t="s">
        <v>109</v>
      </c>
      <c r="C120" s="33">
        <v>11527649.91</v>
      </c>
      <c r="D120" s="33">
        <v>31921130.43</v>
      </c>
      <c r="E120" s="33">
        <v>87780946.540000007</v>
      </c>
      <c r="F120" s="34">
        <f t="shared" si="1"/>
        <v>1.749932266104901</v>
      </c>
    </row>
    <row r="121" spans="2:6" x14ac:dyDescent="0.3">
      <c r="B121" s="36" t="s">
        <v>110</v>
      </c>
      <c r="C121" s="33">
        <v>7747410.6707000434</v>
      </c>
      <c r="D121" s="33">
        <v>19480356.523699831</v>
      </c>
      <c r="E121" s="33">
        <v>55312877.968700089</v>
      </c>
      <c r="F121" s="34">
        <f t="shared" si="1"/>
        <v>1.8394181544576127</v>
      </c>
    </row>
    <row r="122" spans="2:6" x14ac:dyDescent="0.3">
      <c r="B122" s="36" t="s">
        <v>111</v>
      </c>
      <c r="C122" s="33">
        <v>3780239.2392999567</v>
      </c>
      <c r="D122" s="33">
        <v>12440773.906300168</v>
      </c>
      <c r="E122" s="33">
        <v>32468068.571299918</v>
      </c>
      <c r="F122" s="34">
        <f t="shared" si="1"/>
        <v>1.6098109985631739</v>
      </c>
    </row>
    <row r="123" spans="2:6" x14ac:dyDescent="0.3">
      <c r="B123" s="36" t="s">
        <v>112</v>
      </c>
      <c r="C123" s="35">
        <v>0.3279280051713469</v>
      </c>
      <c r="D123" s="35">
        <v>0.38973475371060562</v>
      </c>
      <c r="E123" s="35">
        <v>0.3698760363275973</v>
      </c>
      <c r="F123" s="34">
        <f t="shared" si="1"/>
        <v>-5.0954443230778024E-2</v>
      </c>
    </row>
    <row r="124" spans="2:6" x14ac:dyDescent="0.3">
      <c r="B124" s="27" t="s">
        <v>113</v>
      </c>
      <c r="C124" s="33">
        <v>87478258.349999994</v>
      </c>
      <c r="D124" s="33">
        <v>196690953.08000001</v>
      </c>
      <c r="E124" s="33">
        <v>598877095.26999998</v>
      </c>
      <c r="F124" s="34">
        <f t="shared" si="1"/>
        <v>2.0447617742053392</v>
      </c>
    </row>
    <row r="125" spans="2:6" x14ac:dyDescent="0.3">
      <c r="B125" s="27" t="s">
        <v>114</v>
      </c>
      <c r="C125" s="33">
        <v>51238673.83329998</v>
      </c>
      <c r="D125" s="33">
        <v>123371488.19679998</v>
      </c>
      <c r="E125" s="33">
        <v>380714262.18750048</v>
      </c>
      <c r="F125" s="34">
        <f t="shared" si="1"/>
        <v>2.0859177250110816</v>
      </c>
    </row>
    <row r="126" spans="2:6" x14ac:dyDescent="0.3">
      <c r="B126" s="27" t="s">
        <v>115</v>
      </c>
      <c r="C126" s="33">
        <v>36239584.516700014</v>
      </c>
      <c r="D126" s="33">
        <v>73319464.883200034</v>
      </c>
      <c r="E126" s="33">
        <v>218162833.0824995</v>
      </c>
      <c r="F126" s="34">
        <f t="shared" si="1"/>
        <v>1.9755104381904451</v>
      </c>
    </row>
    <row r="127" spans="2:6" x14ac:dyDescent="0.3">
      <c r="B127" s="27" t="s">
        <v>116</v>
      </c>
      <c r="C127" s="35">
        <v>0.41426961624802416</v>
      </c>
      <c r="D127" s="35">
        <v>0.37276480557485958</v>
      </c>
      <c r="E127" s="35">
        <v>0.36428648683607134</v>
      </c>
      <c r="F127" s="34">
        <f t="shared" si="1"/>
        <v>-2.2744418496572938E-2</v>
      </c>
    </row>
    <row r="128" spans="2:6" x14ac:dyDescent="0.3">
      <c r="F128" s="34" t="str">
        <f t="shared" si="1"/>
        <v/>
      </c>
    </row>
    <row r="129" spans="6:6" x14ac:dyDescent="0.3">
      <c r="F129" s="34" t="str">
        <f t="shared" si="1"/>
        <v/>
      </c>
    </row>
    <row r="130" spans="6:6" x14ac:dyDescent="0.3">
      <c r="F130" s="34" t="str">
        <f t="shared" si="1"/>
        <v/>
      </c>
    </row>
    <row r="131" spans="6:6" x14ac:dyDescent="0.3">
      <c r="F131" s="34" t="str">
        <f t="shared" si="1"/>
        <v/>
      </c>
    </row>
    <row r="132" spans="6:6" x14ac:dyDescent="0.3">
      <c r="F132" s="34" t="str">
        <f t="shared" si="1"/>
        <v/>
      </c>
    </row>
    <row r="133" spans="6:6" x14ac:dyDescent="0.3">
      <c r="F133" s="34" t="str">
        <f t="shared" si="1"/>
        <v/>
      </c>
    </row>
    <row r="134" spans="6:6" x14ac:dyDescent="0.3">
      <c r="F134" s="34" t="str">
        <f t="shared" si="1"/>
        <v/>
      </c>
    </row>
    <row r="135" spans="6:6" x14ac:dyDescent="0.3">
      <c r="F135" s="34" t="str">
        <f t="shared" si="1"/>
        <v/>
      </c>
    </row>
    <row r="136" spans="6:6" x14ac:dyDescent="0.3">
      <c r="F136" s="34" t="str">
        <f t="shared" si="1"/>
        <v/>
      </c>
    </row>
    <row r="137" spans="6:6" x14ac:dyDescent="0.3">
      <c r="F137" s="34" t="str">
        <f t="shared" si="1"/>
        <v/>
      </c>
    </row>
    <row r="138" spans="6:6" x14ac:dyDescent="0.3">
      <c r="F138" s="34" t="str">
        <f t="shared" ref="F138:F201" si="2">IFERROR(E138/D138-1,"")</f>
        <v/>
      </c>
    </row>
    <row r="139" spans="6:6" x14ac:dyDescent="0.3">
      <c r="F139" s="34" t="str">
        <f t="shared" si="2"/>
        <v/>
      </c>
    </row>
    <row r="140" spans="6:6" x14ac:dyDescent="0.3">
      <c r="F140" s="34" t="str">
        <f t="shared" si="2"/>
        <v/>
      </c>
    </row>
    <row r="141" spans="6:6" x14ac:dyDescent="0.3">
      <c r="F141" s="34" t="str">
        <f t="shared" si="2"/>
        <v/>
      </c>
    </row>
    <row r="142" spans="6:6" x14ac:dyDescent="0.3">
      <c r="F142" s="34" t="str">
        <f t="shared" si="2"/>
        <v/>
      </c>
    </row>
    <row r="143" spans="6:6" x14ac:dyDescent="0.3">
      <c r="F143" s="34" t="str">
        <f t="shared" si="2"/>
        <v/>
      </c>
    </row>
    <row r="144" spans="6:6" x14ac:dyDescent="0.3">
      <c r="F144" s="34" t="str">
        <f t="shared" si="2"/>
        <v/>
      </c>
    </row>
    <row r="145" spans="6:6" x14ac:dyDescent="0.3">
      <c r="F145" s="34" t="str">
        <f t="shared" si="2"/>
        <v/>
      </c>
    </row>
    <row r="146" spans="6:6" x14ac:dyDescent="0.3">
      <c r="F146" s="34" t="str">
        <f t="shared" si="2"/>
        <v/>
      </c>
    </row>
    <row r="147" spans="6:6" x14ac:dyDescent="0.3">
      <c r="F147" s="34" t="str">
        <f t="shared" si="2"/>
        <v/>
      </c>
    </row>
    <row r="148" spans="6:6" x14ac:dyDescent="0.3">
      <c r="F148" s="34" t="str">
        <f t="shared" si="2"/>
        <v/>
      </c>
    </row>
    <row r="149" spans="6:6" x14ac:dyDescent="0.3">
      <c r="F149" s="34" t="str">
        <f t="shared" si="2"/>
        <v/>
      </c>
    </row>
    <row r="150" spans="6:6" x14ac:dyDescent="0.3">
      <c r="F150" s="34" t="str">
        <f t="shared" si="2"/>
        <v/>
      </c>
    </row>
    <row r="151" spans="6:6" x14ac:dyDescent="0.3">
      <c r="F151" s="34" t="str">
        <f t="shared" si="2"/>
        <v/>
      </c>
    </row>
    <row r="152" spans="6:6" x14ac:dyDescent="0.3">
      <c r="F152" s="34" t="str">
        <f t="shared" si="2"/>
        <v/>
      </c>
    </row>
    <row r="153" spans="6:6" x14ac:dyDescent="0.3">
      <c r="F153" s="34" t="str">
        <f t="shared" si="2"/>
        <v/>
      </c>
    </row>
    <row r="154" spans="6:6" x14ac:dyDescent="0.3">
      <c r="F154" s="34" t="str">
        <f t="shared" si="2"/>
        <v/>
      </c>
    </row>
    <row r="155" spans="6:6" x14ac:dyDescent="0.3">
      <c r="F155" s="34" t="str">
        <f t="shared" si="2"/>
        <v/>
      </c>
    </row>
    <row r="156" spans="6:6" x14ac:dyDescent="0.3">
      <c r="F156" s="34" t="str">
        <f t="shared" si="2"/>
        <v/>
      </c>
    </row>
    <row r="157" spans="6:6" x14ac:dyDescent="0.3">
      <c r="F157" s="34" t="str">
        <f t="shared" si="2"/>
        <v/>
      </c>
    </row>
    <row r="158" spans="6:6" x14ac:dyDescent="0.3">
      <c r="F158" s="34" t="str">
        <f t="shared" si="2"/>
        <v/>
      </c>
    </row>
    <row r="159" spans="6:6" x14ac:dyDescent="0.3">
      <c r="F159" s="34" t="str">
        <f t="shared" si="2"/>
        <v/>
      </c>
    </row>
    <row r="160" spans="6:6" x14ac:dyDescent="0.3">
      <c r="F160" s="34" t="str">
        <f t="shared" si="2"/>
        <v/>
      </c>
    </row>
    <row r="161" spans="6:6" x14ac:dyDescent="0.3">
      <c r="F161" s="34" t="str">
        <f t="shared" si="2"/>
        <v/>
      </c>
    </row>
    <row r="162" spans="6:6" x14ac:dyDescent="0.3">
      <c r="F162" s="34" t="str">
        <f t="shared" si="2"/>
        <v/>
      </c>
    </row>
    <row r="163" spans="6:6" x14ac:dyDescent="0.3">
      <c r="F163" s="34" t="str">
        <f t="shared" si="2"/>
        <v/>
      </c>
    </row>
    <row r="164" spans="6:6" x14ac:dyDescent="0.3">
      <c r="F164" s="34" t="str">
        <f t="shared" si="2"/>
        <v/>
      </c>
    </row>
    <row r="165" spans="6:6" x14ac:dyDescent="0.3">
      <c r="F165" s="34" t="str">
        <f t="shared" si="2"/>
        <v/>
      </c>
    </row>
    <row r="166" spans="6:6" x14ac:dyDescent="0.3">
      <c r="F166" s="34" t="str">
        <f t="shared" si="2"/>
        <v/>
      </c>
    </row>
    <row r="167" spans="6:6" x14ac:dyDescent="0.3">
      <c r="F167" s="34" t="str">
        <f t="shared" si="2"/>
        <v/>
      </c>
    </row>
    <row r="168" spans="6:6" x14ac:dyDescent="0.3">
      <c r="F168" s="34" t="str">
        <f t="shared" si="2"/>
        <v/>
      </c>
    </row>
    <row r="169" spans="6:6" x14ac:dyDescent="0.3">
      <c r="F169" s="34" t="str">
        <f t="shared" si="2"/>
        <v/>
      </c>
    </row>
    <row r="170" spans="6:6" x14ac:dyDescent="0.3">
      <c r="F170" s="34" t="str">
        <f t="shared" si="2"/>
        <v/>
      </c>
    </row>
    <row r="171" spans="6:6" x14ac:dyDescent="0.3">
      <c r="F171" s="34" t="str">
        <f t="shared" si="2"/>
        <v/>
      </c>
    </row>
    <row r="172" spans="6:6" x14ac:dyDescent="0.3">
      <c r="F172" s="34" t="str">
        <f t="shared" si="2"/>
        <v/>
      </c>
    </row>
    <row r="173" spans="6:6" x14ac:dyDescent="0.3">
      <c r="F173" s="34" t="str">
        <f t="shared" si="2"/>
        <v/>
      </c>
    </row>
    <row r="174" spans="6:6" x14ac:dyDescent="0.3">
      <c r="F174" s="34" t="str">
        <f t="shared" si="2"/>
        <v/>
      </c>
    </row>
    <row r="175" spans="6:6" x14ac:dyDescent="0.3">
      <c r="F175" s="34" t="str">
        <f t="shared" si="2"/>
        <v/>
      </c>
    </row>
    <row r="176" spans="6:6" x14ac:dyDescent="0.3">
      <c r="F176" s="34" t="str">
        <f t="shared" si="2"/>
        <v/>
      </c>
    </row>
    <row r="177" spans="6:6" x14ac:dyDescent="0.3">
      <c r="F177" s="34" t="str">
        <f t="shared" si="2"/>
        <v/>
      </c>
    </row>
    <row r="178" spans="6:6" x14ac:dyDescent="0.3">
      <c r="F178" s="34" t="str">
        <f t="shared" si="2"/>
        <v/>
      </c>
    </row>
    <row r="179" spans="6:6" x14ac:dyDescent="0.3">
      <c r="F179" s="34" t="str">
        <f t="shared" si="2"/>
        <v/>
      </c>
    </row>
    <row r="180" spans="6:6" x14ac:dyDescent="0.3">
      <c r="F180" s="34" t="str">
        <f t="shared" si="2"/>
        <v/>
      </c>
    </row>
    <row r="181" spans="6:6" x14ac:dyDescent="0.3">
      <c r="F181" s="34" t="str">
        <f t="shared" si="2"/>
        <v/>
      </c>
    </row>
    <row r="182" spans="6:6" x14ac:dyDescent="0.3">
      <c r="F182" s="34" t="str">
        <f t="shared" si="2"/>
        <v/>
      </c>
    </row>
    <row r="183" spans="6:6" x14ac:dyDescent="0.3">
      <c r="F183" s="34" t="str">
        <f t="shared" si="2"/>
        <v/>
      </c>
    </row>
    <row r="184" spans="6:6" x14ac:dyDescent="0.3">
      <c r="F184" s="34" t="str">
        <f t="shared" si="2"/>
        <v/>
      </c>
    </row>
    <row r="185" spans="6:6" x14ac:dyDescent="0.3">
      <c r="F185" s="34" t="str">
        <f t="shared" si="2"/>
        <v/>
      </c>
    </row>
    <row r="186" spans="6:6" x14ac:dyDescent="0.3">
      <c r="F186" s="34" t="str">
        <f t="shared" si="2"/>
        <v/>
      </c>
    </row>
    <row r="187" spans="6:6" x14ac:dyDescent="0.3">
      <c r="F187" s="34" t="str">
        <f t="shared" si="2"/>
        <v/>
      </c>
    </row>
    <row r="188" spans="6:6" x14ac:dyDescent="0.3">
      <c r="F188" s="34" t="str">
        <f t="shared" si="2"/>
        <v/>
      </c>
    </row>
    <row r="189" spans="6:6" x14ac:dyDescent="0.3">
      <c r="F189" s="34" t="str">
        <f t="shared" si="2"/>
        <v/>
      </c>
    </row>
    <row r="190" spans="6:6" x14ac:dyDescent="0.3">
      <c r="F190" s="34" t="str">
        <f t="shared" si="2"/>
        <v/>
      </c>
    </row>
    <row r="191" spans="6:6" x14ac:dyDescent="0.3">
      <c r="F191" s="34" t="str">
        <f t="shared" si="2"/>
        <v/>
      </c>
    </row>
    <row r="192" spans="6:6" x14ac:dyDescent="0.3">
      <c r="F192" s="34" t="str">
        <f t="shared" si="2"/>
        <v/>
      </c>
    </row>
    <row r="193" spans="6:6" x14ac:dyDescent="0.3">
      <c r="F193" s="34" t="str">
        <f t="shared" si="2"/>
        <v/>
      </c>
    </row>
    <row r="194" spans="6:6" x14ac:dyDescent="0.3">
      <c r="F194" s="34" t="str">
        <f t="shared" si="2"/>
        <v/>
      </c>
    </row>
    <row r="195" spans="6:6" x14ac:dyDescent="0.3">
      <c r="F195" s="34" t="str">
        <f t="shared" si="2"/>
        <v/>
      </c>
    </row>
    <row r="196" spans="6:6" x14ac:dyDescent="0.3">
      <c r="F196" s="34" t="str">
        <f t="shared" si="2"/>
        <v/>
      </c>
    </row>
    <row r="197" spans="6:6" x14ac:dyDescent="0.3">
      <c r="F197" s="34" t="str">
        <f t="shared" si="2"/>
        <v/>
      </c>
    </row>
    <row r="198" spans="6:6" x14ac:dyDescent="0.3">
      <c r="F198" s="34" t="str">
        <f t="shared" si="2"/>
        <v/>
      </c>
    </row>
    <row r="199" spans="6:6" x14ac:dyDescent="0.3">
      <c r="F199" s="34" t="str">
        <f t="shared" si="2"/>
        <v/>
      </c>
    </row>
    <row r="200" spans="6:6" x14ac:dyDescent="0.3">
      <c r="F200" s="34" t="str">
        <f t="shared" si="2"/>
        <v/>
      </c>
    </row>
    <row r="201" spans="6:6" x14ac:dyDescent="0.3">
      <c r="F201" s="34" t="str">
        <f t="shared" si="2"/>
        <v/>
      </c>
    </row>
    <row r="202" spans="6:6" x14ac:dyDescent="0.3">
      <c r="F202" s="34" t="str">
        <f t="shared" ref="F202:F265" si="3">IFERROR(E202/D202-1,"")</f>
        <v/>
      </c>
    </row>
    <row r="203" spans="6:6" x14ac:dyDescent="0.3">
      <c r="F203" s="34" t="str">
        <f t="shared" si="3"/>
        <v/>
      </c>
    </row>
    <row r="204" spans="6:6" x14ac:dyDescent="0.3">
      <c r="F204" s="34" t="str">
        <f t="shared" si="3"/>
        <v/>
      </c>
    </row>
    <row r="205" spans="6:6" x14ac:dyDescent="0.3">
      <c r="F205" s="34" t="str">
        <f t="shared" si="3"/>
        <v/>
      </c>
    </row>
    <row r="206" spans="6:6" x14ac:dyDescent="0.3">
      <c r="F206" s="34" t="str">
        <f t="shared" si="3"/>
        <v/>
      </c>
    </row>
    <row r="207" spans="6:6" x14ac:dyDescent="0.3">
      <c r="F207" s="34" t="str">
        <f t="shared" si="3"/>
        <v/>
      </c>
    </row>
    <row r="208" spans="6:6" x14ac:dyDescent="0.3">
      <c r="F208" s="34" t="str">
        <f t="shared" si="3"/>
        <v/>
      </c>
    </row>
    <row r="209" spans="6:6" x14ac:dyDescent="0.3">
      <c r="F209" s="34" t="str">
        <f t="shared" si="3"/>
        <v/>
      </c>
    </row>
    <row r="210" spans="6:6" x14ac:dyDescent="0.3">
      <c r="F210" s="34" t="str">
        <f t="shared" si="3"/>
        <v/>
      </c>
    </row>
    <row r="211" spans="6:6" x14ac:dyDescent="0.3">
      <c r="F211" s="34" t="str">
        <f t="shared" si="3"/>
        <v/>
      </c>
    </row>
    <row r="212" spans="6:6" x14ac:dyDescent="0.3">
      <c r="F212" s="34" t="str">
        <f t="shared" si="3"/>
        <v/>
      </c>
    </row>
    <row r="213" spans="6:6" x14ac:dyDescent="0.3">
      <c r="F213" s="34" t="str">
        <f t="shared" si="3"/>
        <v/>
      </c>
    </row>
    <row r="214" spans="6:6" x14ac:dyDescent="0.3">
      <c r="F214" s="34" t="str">
        <f t="shared" si="3"/>
        <v/>
      </c>
    </row>
    <row r="215" spans="6:6" x14ac:dyDescent="0.3">
      <c r="F215" s="34" t="str">
        <f t="shared" si="3"/>
        <v/>
      </c>
    </row>
    <row r="216" spans="6:6" x14ac:dyDescent="0.3">
      <c r="F216" s="34" t="str">
        <f t="shared" si="3"/>
        <v/>
      </c>
    </row>
    <row r="217" spans="6:6" x14ac:dyDescent="0.3">
      <c r="F217" s="34" t="str">
        <f t="shared" si="3"/>
        <v/>
      </c>
    </row>
    <row r="218" spans="6:6" x14ac:dyDescent="0.3">
      <c r="F218" s="34" t="str">
        <f t="shared" si="3"/>
        <v/>
      </c>
    </row>
    <row r="219" spans="6:6" x14ac:dyDescent="0.3">
      <c r="F219" s="34" t="str">
        <f t="shared" si="3"/>
        <v/>
      </c>
    </row>
    <row r="220" spans="6:6" x14ac:dyDescent="0.3">
      <c r="F220" s="34" t="str">
        <f t="shared" si="3"/>
        <v/>
      </c>
    </row>
    <row r="221" spans="6:6" x14ac:dyDescent="0.3">
      <c r="F221" s="34" t="str">
        <f t="shared" si="3"/>
        <v/>
      </c>
    </row>
    <row r="222" spans="6:6" x14ac:dyDescent="0.3">
      <c r="F222" s="34" t="str">
        <f t="shared" si="3"/>
        <v/>
      </c>
    </row>
    <row r="223" spans="6:6" x14ac:dyDescent="0.3">
      <c r="F223" s="34" t="str">
        <f t="shared" si="3"/>
        <v/>
      </c>
    </row>
    <row r="224" spans="6:6" x14ac:dyDescent="0.3">
      <c r="F224" s="34" t="str">
        <f t="shared" si="3"/>
        <v/>
      </c>
    </row>
    <row r="225" spans="6:6" x14ac:dyDescent="0.3">
      <c r="F225" s="34" t="str">
        <f t="shared" si="3"/>
        <v/>
      </c>
    </row>
    <row r="226" spans="6:6" x14ac:dyDescent="0.3">
      <c r="F226" s="34" t="str">
        <f t="shared" si="3"/>
        <v/>
      </c>
    </row>
    <row r="227" spans="6:6" x14ac:dyDescent="0.3">
      <c r="F227" s="34" t="str">
        <f t="shared" si="3"/>
        <v/>
      </c>
    </row>
    <row r="228" spans="6:6" x14ac:dyDescent="0.3">
      <c r="F228" s="34" t="str">
        <f t="shared" si="3"/>
        <v/>
      </c>
    </row>
    <row r="229" spans="6:6" x14ac:dyDescent="0.3">
      <c r="F229" s="34" t="str">
        <f t="shared" si="3"/>
        <v/>
      </c>
    </row>
    <row r="230" spans="6:6" x14ac:dyDescent="0.3">
      <c r="F230" s="34" t="str">
        <f t="shared" si="3"/>
        <v/>
      </c>
    </row>
    <row r="231" spans="6:6" x14ac:dyDescent="0.3">
      <c r="F231" s="34" t="str">
        <f t="shared" si="3"/>
        <v/>
      </c>
    </row>
    <row r="232" spans="6:6" x14ac:dyDescent="0.3">
      <c r="F232" s="34" t="str">
        <f t="shared" si="3"/>
        <v/>
      </c>
    </row>
    <row r="233" spans="6:6" x14ac:dyDescent="0.3">
      <c r="F233" s="34" t="str">
        <f t="shared" si="3"/>
        <v/>
      </c>
    </row>
    <row r="234" spans="6:6" x14ac:dyDescent="0.3">
      <c r="F234" s="34" t="str">
        <f t="shared" si="3"/>
        <v/>
      </c>
    </row>
    <row r="235" spans="6:6" x14ac:dyDescent="0.3">
      <c r="F235" s="34" t="str">
        <f t="shared" si="3"/>
        <v/>
      </c>
    </row>
    <row r="236" spans="6:6" x14ac:dyDescent="0.3">
      <c r="F236" s="34" t="str">
        <f t="shared" si="3"/>
        <v/>
      </c>
    </row>
    <row r="237" spans="6:6" x14ac:dyDescent="0.3">
      <c r="F237" s="34" t="str">
        <f t="shared" si="3"/>
        <v/>
      </c>
    </row>
    <row r="238" spans="6:6" x14ac:dyDescent="0.3">
      <c r="F238" s="34" t="str">
        <f t="shared" si="3"/>
        <v/>
      </c>
    </row>
    <row r="239" spans="6:6" x14ac:dyDescent="0.3">
      <c r="F239" s="34" t="str">
        <f t="shared" si="3"/>
        <v/>
      </c>
    </row>
    <row r="240" spans="6:6" x14ac:dyDescent="0.3">
      <c r="F240" s="34" t="str">
        <f t="shared" si="3"/>
        <v/>
      </c>
    </row>
    <row r="241" spans="6:6" x14ac:dyDescent="0.3">
      <c r="F241" s="34" t="str">
        <f t="shared" si="3"/>
        <v/>
      </c>
    </row>
    <row r="242" spans="6:6" x14ac:dyDescent="0.3">
      <c r="F242" s="34" t="str">
        <f t="shared" si="3"/>
        <v/>
      </c>
    </row>
    <row r="243" spans="6:6" x14ac:dyDescent="0.3">
      <c r="F243" s="34" t="str">
        <f t="shared" si="3"/>
        <v/>
      </c>
    </row>
    <row r="244" spans="6:6" x14ac:dyDescent="0.3">
      <c r="F244" s="34" t="str">
        <f t="shared" si="3"/>
        <v/>
      </c>
    </row>
    <row r="245" spans="6:6" x14ac:dyDescent="0.3">
      <c r="F245" s="34" t="str">
        <f t="shared" si="3"/>
        <v/>
      </c>
    </row>
    <row r="246" spans="6:6" x14ac:dyDescent="0.3">
      <c r="F246" s="34" t="str">
        <f t="shared" si="3"/>
        <v/>
      </c>
    </row>
    <row r="247" spans="6:6" x14ac:dyDescent="0.3">
      <c r="F247" s="34" t="str">
        <f t="shared" si="3"/>
        <v/>
      </c>
    </row>
    <row r="248" spans="6:6" x14ac:dyDescent="0.3">
      <c r="F248" s="34" t="str">
        <f t="shared" si="3"/>
        <v/>
      </c>
    </row>
    <row r="249" spans="6:6" x14ac:dyDescent="0.3">
      <c r="F249" s="34" t="str">
        <f t="shared" si="3"/>
        <v/>
      </c>
    </row>
    <row r="250" spans="6:6" x14ac:dyDescent="0.3">
      <c r="F250" s="34" t="str">
        <f t="shared" si="3"/>
        <v/>
      </c>
    </row>
    <row r="251" spans="6:6" x14ac:dyDescent="0.3">
      <c r="F251" s="34" t="str">
        <f t="shared" si="3"/>
        <v/>
      </c>
    </row>
    <row r="252" spans="6:6" x14ac:dyDescent="0.3">
      <c r="F252" s="34" t="str">
        <f t="shared" si="3"/>
        <v/>
      </c>
    </row>
    <row r="253" spans="6:6" x14ac:dyDescent="0.3">
      <c r="F253" s="34" t="str">
        <f t="shared" si="3"/>
        <v/>
      </c>
    </row>
    <row r="254" spans="6:6" x14ac:dyDescent="0.3">
      <c r="F254" s="34" t="str">
        <f t="shared" si="3"/>
        <v/>
      </c>
    </row>
    <row r="255" spans="6:6" x14ac:dyDescent="0.3">
      <c r="F255" s="34" t="str">
        <f t="shared" si="3"/>
        <v/>
      </c>
    </row>
    <row r="256" spans="6:6" x14ac:dyDescent="0.3">
      <c r="F256" s="34" t="str">
        <f t="shared" si="3"/>
        <v/>
      </c>
    </row>
    <row r="257" spans="6:6" x14ac:dyDescent="0.3">
      <c r="F257" s="34" t="str">
        <f t="shared" si="3"/>
        <v/>
      </c>
    </row>
    <row r="258" spans="6:6" x14ac:dyDescent="0.3">
      <c r="F258" s="34" t="str">
        <f t="shared" si="3"/>
        <v/>
      </c>
    </row>
    <row r="259" spans="6:6" x14ac:dyDescent="0.3">
      <c r="F259" s="34" t="str">
        <f t="shared" si="3"/>
        <v/>
      </c>
    </row>
    <row r="260" spans="6:6" x14ac:dyDescent="0.3">
      <c r="F260" s="34" t="str">
        <f t="shared" si="3"/>
        <v/>
      </c>
    </row>
    <row r="261" spans="6:6" x14ac:dyDescent="0.3">
      <c r="F261" s="34" t="str">
        <f t="shared" si="3"/>
        <v/>
      </c>
    </row>
    <row r="262" spans="6:6" x14ac:dyDescent="0.3">
      <c r="F262" s="34" t="str">
        <f t="shared" si="3"/>
        <v/>
      </c>
    </row>
    <row r="263" spans="6:6" x14ac:dyDescent="0.3">
      <c r="F263" s="34" t="str">
        <f t="shared" si="3"/>
        <v/>
      </c>
    </row>
    <row r="264" spans="6:6" x14ac:dyDescent="0.3">
      <c r="F264" s="34" t="str">
        <f t="shared" si="3"/>
        <v/>
      </c>
    </row>
    <row r="265" spans="6:6" x14ac:dyDescent="0.3">
      <c r="F265" s="34" t="str">
        <f t="shared" si="3"/>
        <v/>
      </c>
    </row>
    <row r="266" spans="6:6" x14ac:dyDescent="0.3">
      <c r="F266" s="34" t="str">
        <f t="shared" ref="F266:F329" si="4">IFERROR(E266/D266-1,"")</f>
        <v/>
      </c>
    </row>
    <row r="267" spans="6:6" x14ac:dyDescent="0.3">
      <c r="F267" s="34" t="str">
        <f t="shared" si="4"/>
        <v/>
      </c>
    </row>
    <row r="268" spans="6:6" x14ac:dyDescent="0.3">
      <c r="F268" s="34" t="str">
        <f t="shared" si="4"/>
        <v/>
      </c>
    </row>
    <row r="269" spans="6:6" x14ac:dyDescent="0.3">
      <c r="F269" s="34" t="str">
        <f t="shared" si="4"/>
        <v/>
      </c>
    </row>
    <row r="270" spans="6:6" x14ac:dyDescent="0.3">
      <c r="F270" s="34" t="str">
        <f t="shared" si="4"/>
        <v/>
      </c>
    </row>
    <row r="271" spans="6:6" x14ac:dyDescent="0.3">
      <c r="F271" s="34" t="str">
        <f t="shared" si="4"/>
        <v/>
      </c>
    </row>
    <row r="272" spans="6:6" x14ac:dyDescent="0.3">
      <c r="F272" s="34" t="str">
        <f t="shared" si="4"/>
        <v/>
      </c>
    </row>
    <row r="273" spans="6:6" x14ac:dyDescent="0.3">
      <c r="F273" s="34" t="str">
        <f t="shared" si="4"/>
        <v/>
      </c>
    </row>
    <row r="274" spans="6:6" x14ac:dyDescent="0.3">
      <c r="F274" s="34" t="str">
        <f t="shared" si="4"/>
        <v/>
      </c>
    </row>
    <row r="275" spans="6:6" x14ac:dyDescent="0.3">
      <c r="F275" s="34" t="str">
        <f t="shared" si="4"/>
        <v/>
      </c>
    </row>
    <row r="276" spans="6:6" x14ac:dyDescent="0.3">
      <c r="F276" s="34" t="str">
        <f t="shared" si="4"/>
        <v/>
      </c>
    </row>
    <row r="277" spans="6:6" x14ac:dyDescent="0.3">
      <c r="F277" s="34" t="str">
        <f t="shared" si="4"/>
        <v/>
      </c>
    </row>
    <row r="278" spans="6:6" x14ac:dyDescent="0.3">
      <c r="F278" s="34" t="str">
        <f t="shared" si="4"/>
        <v/>
      </c>
    </row>
    <row r="279" spans="6:6" x14ac:dyDescent="0.3">
      <c r="F279" s="34" t="str">
        <f t="shared" si="4"/>
        <v/>
      </c>
    </row>
    <row r="280" spans="6:6" x14ac:dyDescent="0.3">
      <c r="F280" s="34" t="str">
        <f t="shared" si="4"/>
        <v/>
      </c>
    </row>
    <row r="281" spans="6:6" x14ac:dyDescent="0.3">
      <c r="F281" s="34" t="str">
        <f t="shared" si="4"/>
        <v/>
      </c>
    </row>
    <row r="282" spans="6:6" x14ac:dyDescent="0.3">
      <c r="F282" s="34" t="str">
        <f t="shared" si="4"/>
        <v/>
      </c>
    </row>
    <row r="283" spans="6:6" x14ac:dyDescent="0.3">
      <c r="F283" s="34" t="str">
        <f t="shared" si="4"/>
        <v/>
      </c>
    </row>
    <row r="284" spans="6:6" x14ac:dyDescent="0.3">
      <c r="F284" s="34" t="str">
        <f t="shared" si="4"/>
        <v/>
      </c>
    </row>
    <row r="285" spans="6:6" x14ac:dyDescent="0.3">
      <c r="F285" s="34" t="str">
        <f t="shared" si="4"/>
        <v/>
      </c>
    </row>
    <row r="286" spans="6:6" x14ac:dyDescent="0.3">
      <c r="F286" s="34" t="str">
        <f t="shared" si="4"/>
        <v/>
      </c>
    </row>
    <row r="287" spans="6:6" x14ac:dyDescent="0.3">
      <c r="F287" s="34" t="str">
        <f t="shared" si="4"/>
        <v/>
      </c>
    </row>
    <row r="288" spans="6:6" x14ac:dyDescent="0.3">
      <c r="F288" s="34" t="str">
        <f t="shared" si="4"/>
        <v/>
      </c>
    </row>
    <row r="289" spans="6:6" x14ac:dyDescent="0.3">
      <c r="F289" s="34" t="str">
        <f t="shared" si="4"/>
        <v/>
      </c>
    </row>
    <row r="290" spans="6:6" x14ac:dyDescent="0.3">
      <c r="F290" s="34" t="str">
        <f t="shared" si="4"/>
        <v/>
      </c>
    </row>
    <row r="291" spans="6:6" x14ac:dyDescent="0.3">
      <c r="F291" s="34" t="str">
        <f t="shared" si="4"/>
        <v/>
      </c>
    </row>
    <row r="292" spans="6:6" x14ac:dyDescent="0.3">
      <c r="F292" s="34" t="str">
        <f t="shared" si="4"/>
        <v/>
      </c>
    </row>
    <row r="293" spans="6:6" x14ac:dyDescent="0.3">
      <c r="F293" s="34" t="str">
        <f t="shared" si="4"/>
        <v/>
      </c>
    </row>
    <row r="294" spans="6:6" x14ac:dyDescent="0.3">
      <c r="F294" s="34" t="str">
        <f t="shared" si="4"/>
        <v/>
      </c>
    </row>
    <row r="295" spans="6:6" x14ac:dyDescent="0.3">
      <c r="F295" s="34" t="str">
        <f t="shared" si="4"/>
        <v/>
      </c>
    </row>
    <row r="296" spans="6:6" x14ac:dyDescent="0.3">
      <c r="F296" s="34" t="str">
        <f t="shared" si="4"/>
        <v/>
      </c>
    </row>
    <row r="297" spans="6:6" x14ac:dyDescent="0.3">
      <c r="F297" s="34" t="str">
        <f t="shared" si="4"/>
        <v/>
      </c>
    </row>
    <row r="298" spans="6:6" x14ac:dyDescent="0.3">
      <c r="F298" s="34" t="str">
        <f t="shared" si="4"/>
        <v/>
      </c>
    </row>
    <row r="299" spans="6:6" x14ac:dyDescent="0.3">
      <c r="F299" s="34" t="str">
        <f t="shared" si="4"/>
        <v/>
      </c>
    </row>
    <row r="300" spans="6:6" x14ac:dyDescent="0.3">
      <c r="F300" s="34" t="str">
        <f t="shared" si="4"/>
        <v/>
      </c>
    </row>
    <row r="301" spans="6:6" x14ac:dyDescent="0.3">
      <c r="F301" s="34" t="str">
        <f t="shared" si="4"/>
        <v/>
      </c>
    </row>
    <row r="302" spans="6:6" x14ac:dyDescent="0.3">
      <c r="F302" s="34" t="str">
        <f t="shared" si="4"/>
        <v/>
      </c>
    </row>
    <row r="303" spans="6:6" x14ac:dyDescent="0.3">
      <c r="F303" s="34" t="str">
        <f t="shared" si="4"/>
        <v/>
      </c>
    </row>
    <row r="304" spans="6:6" x14ac:dyDescent="0.3">
      <c r="F304" s="34" t="str">
        <f t="shared" si="4"/>
        <v/>
      </c>
    </row>
    <row r="305" spans="6:6" x14ac:dyDescent="0.3">
      <c r="F305" s="34" t="str">
        <f t="shared" si="4"/>
        <v/>
      </c>
    </row>
    <row r="306" spans="6:6" x14ac:dyDescent="0.3">
      <c r="F306" s="34" t="str">
        <f t="shared" si="4"/>
        <v/>
      </c>
    </row>
    <row r="307" spans="6:6" x14ac:dyDescent="0.3">
      <c r="F307" s="34" t="str">
        <f t="shared" si="4"/>
        <v/>
      </c>
    </row>
    <row r="308" spans="6:6" x14ac:dyDescent="0.3">
      <c r="F308" s="34" t="str">
        <f t="shared" si="4"/>
        <v/>
      </c>
    </row>
    <row r="309" spans="6:6" x14ac:dyDescent="0.3">
      <c r="F309" s="34" t="str">
        <f t="shared" si="4"/>
        <v/>
      </c>
    </row>
    <row r="310" spans="6:6" x14ac:dyDescent="0.3">
      <c r="F310" s="34" t="str">
        <f t="shared" si="4"/>
        <v/>
      </c>
    </row>
    <row r="311" spans="6:6" x14ac:dyDescent="0.3">
      <c r="F311" s="34" t="str">
        <f t="shared" si="4"/>
        <v/>
      </c>
    </row>
    <row r="312" spans="6:6" x14ac:dyDescent="0.3">
      <c r="F312" s="34" t="str">
        <f t="shared" si="4"/>
        <v/>
      </c>
    </row>
    <row r="313" spans="6:6" x14ac:dyDescent="0.3">
      <c r="F313" s="34" t="str">
        <f t="shared" si="4"/>
        <v/>
      </c>
    </row>
    <row r="314" spans="6:6" x14ac:dyDescent="0.3">
      <c r="F314" s="34" t="str">
        <f t="shared" si="4"/>
        <v/>
      </c>
    </row>
    <row r="315" spans="6:6" x14ac:dyDescent="0.3">
      <c r="F315" s="34" t="str">
        <f t="shared" si="4"/>
        <v/>
      </c>
    </row>
    <row r="316" spans="6:6" x14ac:dyDescent="0.3">
      <c r="F316" s="34" t="str">
        <f t="shared" si="4"/>
        <v/>
      </c>
    </row>
    <row r="317" spans="6:6" x14ac:dyDescent="0.3">
      <c r="F317" s="34" t="str">
        <f t="shared" si="4"/>
        <v/>
      </c>
    </row>
    <row r="318" spans="6:6" x14ac:dyDescent="0.3">
      <c r="F318" s="34" t="str">
        <f t="shared" si="4"/>
        <v/>
      </c>
    </row>
    <row r="319" spans="6:6" x14ac:dyDescent="0.3">
      <c r="F319" s="34" t="str">
        <f t="shared" si="4"/>
        <v/>
      </c>
    </row>
    <row r="320" spans="6:6" x14ac:dyDescent="0.3">
      <c r="F320" s="34" t="str">
        <f t="shared" si="4"/>
        <v/>
      </c>
    </row>
    <row r="321" spans="6:6" x14ac:dyDescent="0.3">
      <c r="F321" s="34" t="str">
        <f t="shared" si="4"/>
        <v/>
      </c>
    </row>
    <row r="322" spans="6:6" x14ac:dyDescent="0.3">
      <c r="F322" s="34" t="str">
        <f t="shared" si="4"/>
        <v/>
      </c>
    </row>
    <row r="323" spans="6:6" x14ac:dyDescent="0.3">
      <c r="F323" s="34" t="str">
        <f t="shared" si="4"/>
        <v/>
      </c>
    </row>
    <row r="324" spans="6:6" x14ac:dyDescent="0.3">
      <c r="F324" s="34" t="str">
        <f t="shared" si="4"/>
        <v/>
      </c>
    </row>
    <row r="325" spans="6:6" x14ac:dyDescent="0.3">
      <c r="F325" s="34" t="str">
        <f t="shared" si="4"/>
        <v/>
      </c>
    </row>
    <row r="326" spans="6:6" x14ac:dyDescent="0.3">
      <c r="F326" s="34" t="str">
        <f t="shared" si="4"/>
        <v/>
      </c>
    </row>
    <row r="327" spans="6:6" x14ac:dyDescent="0.3">
      <c r="F327" s="34" t="str">
        <f t="shared" si="4"/>
        <v/>
      </c>
    </row>
    <row r="328" spans="6:6" x14ac:dyDescent="0.3">
      <c r="F328" s="34" t="str">
        <f t="shared" si="4"/>
        <v/>
      </c>
    </row>
    <row r="329" spans="6:6" x14ac:dyDescent="0.3">
      <c r="F329" s="34" t="str">
        <f t="shared" si="4"/>
        <v/>
      </c>
    </row>
    <row r="330" spans="6:6" x14ac:dyDescent="0.3">
      <c r="F330" s="34" t="str">
        <f t="shared" ref="F330:F393" si="5">IFERROR(E330/D330-1,"")</f>
        <v/>
      </c>
    </row>
    <row r="331" spans="6:6" x14ac:dyDescent="0.3">
      <c r="F331" s="34" t="str">
        <f t="shared" si="5"/>
        <v/>
      </c>
    </row>
    <row r="332" spans="6:6" x14ac:dyDescent="0.3">
      <c r="F332" s="34" t="str">
        <f t="shared" si="5"/>
        <v/>
      </c>
    </row>
    <row r="333" spans="6:6" x14ac:dyDescent="0.3">
      <c r="F333" s="34" t="str">
        <f t="shared" si="5"/>
        <v/>
      </c>
    </row>
    <row r="334" spans="6:6" x14ac:dyDescent="0.3">
      <c r="F334" s="34" t="str">
        <f t="shared" si="5"/>
        <v/>
      </c>
    </row>
    <row r="335" spans="6:6" x14ac:dyDescent="0.3">
      <c r="F335" s="34" t="str">
        <f t="shared" si="5"/>
        <v/>
      </c>
    </row>
    <row r="336" spans="6:6" x14ac:dyDescent="0.3">
      <c r="F336" s="34" t="str">
        <f t="shared" si="5"/>
        <v/>
      </c>
    </row>
    <row r="337" spans="6:6" x14ac:dyDescent="0.3">
      <c r="F337" s="34" t="str">
        <f t="shared" si="5"/>
        <v/>
      </c>
    </row>
    <row r="338" spans="6:6" x14ac:dyDescent="0.3">
      <c r="F338" s="34" t="str">
        <f t="shared" si="5"/>
        <v/>
      </c>
    </row>
    <row r="339" spans="6:6" x14ac:dyDescent="0.3">
      <c r="F339" s="34" t="str">
        <f t="shared" si="5"/>
        <v/>
      </c>
    </row>
    <row r="340" spans="6:6" x14ac:dyDescent="0.3">
      <c r="F340" s="34" t="str">
        <f t="shared" si="5"/>
        <v/>
      </c>
    </row>
    <row r="341" spans="6:6" x14ac:dyDescent="0.3">
      <c r="F341" s="34" t="str">
        <f t="shared" si="5"/>
        <v/>
      </c>
    </row>
    <row r="342" spans="6:6" x14ac:dyDescent="0.3">
      <c r="F342" s="34" t="str">
        <f t="shared" si="5"/>
        <v/>
      </c>
    </row>
    <row r="343" spans="6:6" x14ac:dyDescent="0.3">
      <c r="F343" s="34" t="str">
        <f t="shared" si="5"/>
        <v/>
      </c>
    </row>
    <row r="344" spans="6:6" x14ac:dyDescent="0.3">
      <c r="F344" s="34" t="str">
        <f t="shared" si="5"/>
        <v/>
      </c>
    </row>
    <row r="345" spans="6:6" x14ac:dyDescent="0.3">
      <c r="F345" s="34" t="str">
        <f t="shared" si="5"/>
        <v/>
      </c>
    </row>
    <row r="346" spans="6:6" x14ac:dyDescent="0.3">
      <c r="F346" s="34" t="str">
        <f t="shared" si="5"/>
        <v/>
      </c>
    </row>
    <row r="347" spans="6:6" x14ac:dyDescent="0.3">
      <c r="F347" s="34" t="str">
        <f t="shared" si="5"/>
        <v/>
      </c>
    </row>
    <row r="348" spans="6:6" x14ac:dyDescent="0.3">
      <c r="F348" s="34" t="str">
        <f t="shared" si="5"/>
        <v/>
      </c>
    </row>
    <row r="349" spans="6:6" x14ac:dyDescent="0.3">
      <c r="F349" s="34" t="str">
        <f t="shared" si="5"/>
        <v/>
      </c>
    </row>
    <row r="350" spans="6:6" x14ac:dyDescent="0.3">
      <c r="F350" s="34" t="str">
        <f t="shared" si="5"/>
        <v/>
      </c>
    </row>
    <row r="351" spans="6:6" x14ac:dyDescent="0.3">
      <c r="F351" s="34" t="str">
        <f t="shared" si="5"/>
        <v/>
      </c>
    </row>
    <row r="352" spans="6:6" x14ac:dyDescent="0.3">
      <c r="F352" s="34" t="str">
        <f t="shared" si="5"/>
        <v/>
      </c>
    </row>
    <row r="353" spans="6:6" x14ac:dyDescent="0.3">
      <c r="F353" s="34" t="str">
        <f t="shared" si="5"/>
        <v/>
      </c>
    </row>
    <row r="354" spans="6:6" x14ac:dyDescent="0.3">
      <c r="F354" s="34" t="str">
        <f t="shared" si="5"/>
        <v/>
      </c>
    </row>
    <row r="355" spans="6:6" x14ac:dyDescent="0.3">
      <c r="F355" s="34" t="str">
        <f t="shared" si="5"/>
        <v/>
      </c>
    </row>
    <row r="356" spans="6:6" x14ac:dyDescent="0.3">
      <c r="F356" s="34" t="str">
        <f t="shared" si="5"/>
        <v/>
      </c>
    </row>
    <row r="357" spans="6:6" x14ac:dyDescent="0.3">
      <c r="F357" s="34" t="str">
        <f t="shared" si="5"/>
        <v/>
      </c>
    </row>
    <row r="358" spans="6:6" x14ac:dyDescent="0.3">
      <c r="F358" s="34" t="str">
        <f t="shared" si="5"/>
        <v/>
      </c>
    </row>
    <row r="359" spans="6:6" x14ac:dyDescent="0.3">
      <c r="F359" s="34" t="str">
        <f t="shared" si="5"/>
        <v/>
      </c>
    </row>
    <row r="360" spans="6:6" x14ac:dyDescent="0.3">
      <c r="F360" s="34" t="str">
        <f t="shared" si="5"/>
        <v/>
      </c>
    </row>
    <row r="361" spans="6:6" x14ac:dyDescent="0.3">
      <c r="F361" s="34" t="str">
        <f t="shared" si="5"/>
        <v/>
      </c>
    </row>
    <row r="362" spans="6:6" x14ac:dyDescent="0.3">
      <c r="F362" s="34" t="str">
        <f t="shared" si="5"/>
        <v/>
      </c>
    </row>
    <row r="363" spans="6:6" x14ac:dyDescent="0.3">
      <c r="F363" s="34" t="str">
        <f t="shared" si="5"/>
        <v/>
      </c>
    </row>
    <row r="364" spans="6:6" x14ac:dyDescent="0.3">
      <c r="F364" s="34" t="str">
        <f t="shared" si="5"/>
        <v/>
      </c>
    </row>
    <row r="365" spans="6:6" x14ac:dyDescent="0.3">
      <c r="F365" s="34" t="str">
        <f t="shared" si="5"/>
        <v/>
      </c>
    </row>
    <row r="366" spans="6:6" x14ac:dyDescent="0.3">
      <c r="F366" s="34" t="str">
        <f t="shared" si="5"/>
        <v/>
      </c>
    </row>
    <row r="367" spans="6:6" x14ac:dyDescent="0.3">
      <c r="F367" s="34" t="str">
        <f t="shared" si="5"/>
        <v/>
      </c>
    </row>
    <row r="368" spans="6:6" x14ac:dyDescent="0.3">
      <c r="F368" s="34" t="str">
        <f t="shared" si="5"/>
        <v/>
      </c>
    </row>
    <row r="369" spans="6:6" x14ac:dyDescent="0.3">
      <c r="F369" s="34" t="str">
        <f t="shared" si="5"/>
        <v/>
      </c>
    </row>
    <row r="370" spans="6:6" x14ac:dyDescent="0.3">
      <c r="F370" s="34" t="str">
        <f t="shared" si="5"/>
        <v/>
      </c>
    </row>
    <row r="371" spans="6:6" x14ac:dyDescent="0.3">
      <c r="F371" s="34" t="str">
        <f t="shared" si="5"/>
        <v/>
      </c>
    </row>
    <row r="372" spans="6:6" x14ac:dyDescent="0.3">
      <c r="F372" s="34" t="str">
        <f t="shared" si="5"/>
        <v/>
      </c>
    </row>
    <row r="373" spans="6:6" x14ac:dyDescent="0.3">
      <c r="F373" s="34" t="str">
        <f t="shared" si="5"/>
        <v/>
      </c>
    </row>
    <row r="374" spans="6:6" x14ac:dyDescent="0.3">
      <c r="F374" s="34" t="str">
        <f t="shared" si="5"/>
        <v/>
      </c>
    </row>
    <row r="375" spans="6:6" x14ac:dyDescent="0.3">
      <c r="F375" s="34" t="str">
        <f t="shared" si="5"/>
        <v/>
      </c>
    </row>
    <row r="376" spans="6:6" x14ac:dyDescent="0.3">
      <c r="F376" s="34" t="str">
        <f t="shared" si="5"/>
        <v/>
      </c>
    </row>
    <row r="377" spans="6:6" x14ac:dyDescent="0.3">
      <c r="F377" s="34" t="str">
        <f t="shared" si="5"/>
        <v/>
      </c>
    </row>
    <row r="378" spans="6:6" x14ac:dyDescent="0.3">
      <c r="F378" s="34" t="str">
        <f t="shared" si="5"/>
        <v/>
      </c>
    </row>
    <row r="379" spans="6:6" x14ac:dyDescent="0.3">
      <c r="F379" s="34" t="str">
        <f t="shared" si="5"/>
        <v/>
      </c>
    </row>
    <row r="380" spans="6:6" x14ac:dyDescent="0.3">
      <c r="F380" s="34" t="str">
        <f t="shared" si="5"/>
        <v/>
      </c>
    </row>
    <row r="381" spans="6:6" x14ac:dyDescent="0.3">
      <c r="F381" s="34" t="str">
        <f t="shared" si="5"/>
        <v/>
      </c>
    </row>
    <row r="382" spans="6:6" x14ac:dyDescent="0.3">
      <c r="F382" s="34" t="str">
        <f t="shared" si="5"/>
        <v/>
      </c>
    </row>
    <row r="383" spans="6:6" x14ac:dyDescent="0.3">
      <c r="F383" s="34" t="str">
        <f t="shared" si="5"/>
        <v/>
      </c>
    </row>
    <row r="384" spans="6:6" x14ac:dyDescent="0.3">
      <c r="F384" s="34" t="str">
        <f t="shared" si="5"/>
        <v/>
      </c>
    </row>
    <row r="385" spans="6:6" x14ac:dyDescent="0.3">
      <c r="F385" s="34" t="str">
        <f t="shared" si="5"/>
        <v/>
      </c>
    </row>
    <row r="386" spans="6:6" x14ac:dyDescent="0.3">
      <c r="F386" s="34" t="str">
        <f t="shared" si="5"/>
        <v/>
      </c>
    </row>
    <row r="387" spans="6:6" x14ac:dyDescent="0.3">
      <c r="F387" s="34" t="str">
        <f t="shared" si="5"/>
        <v/>
      </c>
    </row>
    <row r="388" spans="6:6" x14ac:dyDescent="0.3">
      <c r="F388" s="34" t="str">
        <f t="shared" si="5"/>
        <v/>
      </c>
    </row>
    <row r="389" spans="6:6" x14ac:dyDescent="0.3">
      <c r="F389" s="34" t="str">
        <f t="shared" si="5"/>
        <v/>
      </c>
    </row>
    <row r="390" spans="6:6" x14ac:dyDescent="0.3">
      <c r="F390" s="34" t="str">
        <f t="shared" si="5"/>
        <v/>
      </c>
    </row>
    <row r="391" spans="6:6" x14ac:dyDescent="0.3">
      <c r="F391" s="34" t="str">
        <f t="shared" si="5"/>
        <v/>
      </c>
    </row>
    <row r="392" spans="6:6" x14ac:dyDescent="0.3">
      <c r="F392" s="34" t="str">
        <f t="shared" si="5"/>
        <v/>
      </c>
    </row>
    <row r="393" spans="6:6" x14ac:dyDescent="0.3">
      <c r="F393" s="34" t="str">
        <f t="shared" si="5"/>
        <v/>
      </c>
    </row>
    <row r="394" spans="6:6" x14ac:dyDescent="0.3">
      <c r="F394" s="34" t="str">
        <f t="shared" ref="F394:F457" si="6">IFERROR(E394/D394-1,"")</f>
        <v/>
      </c>
    </row>
    <row r="395" spans="6:6" x14ac:dyDescent="0.3">
      <c r="F395" s="34" t="str">
        <f t="shared" si="6"/>
        <v/>
      </c>
    </row>
    <row r="396" spans="6:6" x14ac:dyDescent="0.3">
      <c r="F396" s="34" t="str">
        <f t="shared" si="6"/>
        <v/>
      </c>
    </row>
    <row r="397" spans="6:6" x14ac:dyDescent="0.3">
      <c r="F397" s="34" t="str">
        <f t="shared" si="6"/>
        <v/>
      </c>
    </row>
    <row r="398" spans="6:6" x14ac:dyDescent="0.3">
      <c r="F398" s="34" t="str">
        <f t="shared" si="6"/>
        <v/>
      </c>
    </row>
    <row r="399" spans="6:6" x14ac:dyDescent="0.3">
      <c r="F399" s="34" t="str">
        <f t="shared" si="6"/>
        <v/>
      </c>
    </row>
    <row r="400" spans="6:6" x14ac:dyDescent="0.3">
      <c r="F400" s="34" t="str">
        <f t="shared" si="6"/>
        <v/>
      </c>
    </row>
    <row r="401" spans="6:6" x14ac:dyDescent="0.3">
      <c r="F401" s="34" t="str">
        <f t="shared" si="6"/>
        <v/>
      </c>
    </row>
    <row r="402" spans="6:6" x14ac:dyDescent="0.3">
      <c r="F402" s="34" t="str">
        <f t="shared" si="6"/>
        <v/>
      </c>
    </row>
    <row r="403" spans="6:6" x14ac:dyDescent="0.3">
      <c r="F403" s="34" t="str">
        <f t="shared" si="6"/>
        <v/>
      </c>
    </row>
    <row r="404" spans="6:6" x14ac:dyDescent="0.3">
      <c r="F404" s="34" t="str">
        <f t="shared" si="6"/>
        <v/>
      </c>
    </row>
    <row r="405" spans="6:6" x14ac:dyDescent="0.3">
      <c r="F405" s="34" t="str">
        <f t="shared" si="6"/>
        <v/>
      </c>
    </row>
    <row r="406" spans="6:6" x14ac:dyDescent="0.3">
      <c r="F406" s="34" t="str">
        <f t="shared" si="6"/>
        <v/>
      </c>
    </row>
    <row r="407" spans="6:6" x14ac:dyDescent="0.3">
      <c r="F407" s="34" t="str">
        <f t="shared" si="6"/>
        <v/>
      </c>
    </row>
    <row r="408" spans="6:6" x14ac:dyDescent="0.3">
      <c r="F408" s="34" t="str">
        <f t="shared" si="6"/>
        <v/>
      </c>
    </row>
    <row r="409" spans="6:6" x14ac:dyDescent="0.3">
      <c r="F409" s="34" t="str">
        <f t="shared" si="6"/>
        <v/>
      </c>
    </row>
    <row r="410" spans="6:6" x14ac:dyDescent="0.3">
      <c r="F410" s="34" t="str">
        <f t="shared" si="6"/>
        <v/>
      </c>
    </row>
    <row r="411" spans="6:6" x14ac:dyDescent="0.3">
      <c r="F411" s="34" t="str">
        <f t="shared" si="6"/>
        <v/>
      </c>
    </row>
    <row r="412" spans="6:6" x14ac:dyDescent="0.3">
      <c r="F412" s="34" t="str">
        <f t="shared" si="6"/>
        <v/>
      </c>
    </row>
    <row r="413" spans="6:6" x14ac:dyDescent="0.3">
      <c r="F413" s="34" t="str">
        <f t="shared" si="6"/>
        <v/>
      </c>
    </row>
    <row r="414" spans="6:6" x14ac:dyDescent="0.3">
      <c r="F414" s="34" t="str">
        <f t="shared" si="6"/>
        <v/>
      </c>
    </row>
    <row r="415" spans="6:6" x14ac:dyDescent="0.3">
      <c r="F415" s="34" t="str">
        <f t="shared" si="6"/>
        <v/>
      </c>
    </row>
    <row r="416" spans="6:6" x14ac:dyDescent="0.3">
      <c r="F416" s="34" t="str">
        <f t="shared" si="6"/>
        <v/>
      </c>
    </row>
    <row r="417" spans="6:6" x14ac:dyDescent="0.3">
      <c r="F417" s="34" t="str">
        <f t="shared" si="6"/>
        <v/>
      </c>
    </row>
    <row r="418" spans="6:6" x14ac:dyDescent="0.3">
      <c r="F418" s="34" t="str">
        <f t="shared" si="6"/>
        <v/>
      </c>
    </row>
    <row r="419" spans="6:6" x14ac:dyDescent="0.3">
      <c r="F419" s="34" t="str">
        <f t="shared" si="6"/>
        <v/>
      </c>
    </row>
    <row r="420" spans="6:6" x14ac:dyDescent="0.3">
      <c r="F420" s="34" t="str">
        <f t="shared" si="6"/>
        <v/>
      </c>
    </row>
    <row r="421" spans="6:6" x14ac:dyDescent="0.3">
      <c r="F421" s="34" t="str">
        <f t="shared" si="6"/>
        <v/>
      </c>
    </row>
    <row r="422" spans="6:6" x14ac:dyDescent="0.3">
      <c r="F422" s="34" t="str">
        <f t="shared" si="6"/>
        <v/>
      </c>
    </row>
    <row r="423" spans="6:6" x14ac:dyDescent="0.3">
      <c r="F423" s="34" t="str">
        <f t="shared" si="6"/>
        <v/>
      </c>
    </row>
    <row r="424" spans="6:6" x14ac:dyDescent="0.3">
      <c r="F424" s="34" t="str">
        <f t="shared" si="6"/>
        <v/>
      </c>
    </row>
    <row r="425" spans="6:6" x14ac:dyDescent="0.3">
      <c r="F425" s="34" t="str">
        <f t="shared" si="6"/>
        <v/>
      </c>
    </row>
    <row r="426" spans="6:6" x14ac:dyDescent="0.3">
      <c r="F426" s="34" t="str">
        <f t="shared" si="6"/>
        <v/>
      </c>
    </row>
    <row r="427" spans="6:6" x14ac:dyDescent="0.3">
      <c r="F427" s="34" t="str">
        <f t="shared" si="6"/>
        <v/>
      </c>
    </row>
    <row r="428" spans="6:6" x14ac:dyDescent="0.3">
      <c r="F428" s="34" t="str">
        <f t="shared" si="6"/>
        <v/>
      </c>
    </row>
    <row r="429" spans="6:6" x14ac:dyDescent="0.3">
      <c r="F429" s="34" t="str">
        <f t="shared" si="6"/>
        <v/>
      </c>
    </row>
    <row r="430" spans="6:6" x14ac:dyDescent="0.3">
      <c r="F430" s="34" t="str">
        <f t="shared" si="6"/>
        <v/>
      </c>
    </row>
    <row r="431" spans="6:6" x14ac:dyDescent="0.3">
      <c r="F431" s="34" t="str">
        <f t="shared" si="6"/>
        <v/>
      </c>
    </row>
    <row r="432" spans="6:6" x14ac:dyDescent="0.3">
      <c r="F432" s="34" t="str">
        <f t="shared" si="6"/>
        <v/>
      </c>
    </row>
    <row r="433" spans="6:6" x14ac:dyDescent="0.3">
      <c r="F433" s="34" t="str">
        <f t="shared" si="6"/>
        <v/>
      </c>
    </row>
    <row r="434" spans="6:6" x14ac:dyDescent="0.3">
      <c r="F434" s="34" t="str">
        <f t="shared" si="6"/>
        <v/>
      </c>
    </row>
    <row r="435" spans="6:6" x14ac:dyDescent="0.3">
      <c r="F435" s="34" t="str">
        <f t="shared" si="6"/>
        <v/>
      </c>
    </row>
    <row r="436" spans="6:6" x14ac:dyDescent="0.3">
      <c r="F436" s="34" t="str">
        <f t="shared" si="6"/>
        <v/>
      </c>
    </row>
    <row r="437" spans="6:6" x14ac:dyDescent="0.3">
      <c r="F437" s="34" t="str">
        <f t="shared" si="6"/>
        <v/>
      </c>
    </row>
    <row r="438" spans="6:6" x14ac:dyDescent="0.3">
      <c r="F438" s="34" t="str">
        <f t="shared" si="6"/>
        <v/>
      </c>
    </row>
    <row r="439" spans="6:6" x14ac:dyDescent="0.3">
      <c r="F439" s="34" t="str">
        <f t="shared" si="6"/>
        <v/>
      </c>
    </row>
    <row r="440" spans="6:6" x14ac:dyDescent="0.3">
      <c r="F440" s="34" t="str">
        <f t="shared" si="6"/>
        <v/>
      </c>
    </row>
    <row r="441" spans="6:6" x14ac:dyDescent="0.3">
      <c r="F441" s="34" t="str">
        <f t="shared" si="6"/>
        <v/>
      </c>
    </row>
    <row r="442" spans="6:6" x14ac:dyDescent="0.3">
      <c r="F442" s="34" t="str">
        <f t="shared" si="6"/>
        <v/>
      </c>
    </row>
    <row r="443" spans="6:6" x14ac:dyDescent="0.3">
      <c r="F443" s="34" t="str">
        <f t="shared" si="6"/>
        <v/>
      </c>
    </row>
    <row r="444" spans="6:6" x14ac:dyDescent="0.3">
      <c r="F444" s="34" t="str">
        <f t="shared" si="6"/>
        <v/>
      </c>
    </row>
    <row r="445" spans="6:6" x14ac:dyDescent="0.3">
      <c r="F445" s="34" t="str">
        <f t="shared" si="6"/>
        <v/>
      </c>
    </row>
    <row r="446" spans="6:6" x14ac:dyDescent="0.3">
      <c r="F446" s="34" t="str">
        <f t="shared" si="6"/>
        <v/>
      </c>
    </row>
    <row r="447" spans="6:6" x14ac:dyDescent="0.3">
      <c r="F447" s="34" t="str">
        <f t="shared" si="6"/>
        <v/>
      </c>
    </row>
    <row r="448" spans="6:6" x14ac:dyDescent="0.3">
      <c r="F448" s="34" t="str">
        <f t="shared" si="6"/>
        <v/>
      </c>
    </row>
    <row r="449" spans="6:6" x14ac:dyDescent="0.3">
      <c r="F449" s="34" t="str">
        <f t="shared" si="6"/>
        <v/>
      </c>
    </row>
    <row r="450" spans="6:6" x14ac:dyDescent="0.3">
      <c r="F450" s="34" t="str">
        <f t="shared" si="6"/>
        <v/>
      </c>
    </row>
    <row r="451" spans="6:6" x14ac:dyDescent="0.3">
      <c r="F451" s="34" t="str">
        <f t="shared" si="6"/>
        <v/>
      </c>
    </row>
    <row r="452" spans="6:6" x14ac:dyDescent="0.3">
      <c r="F452" s="34" t="str">
        <f t="shared" si="6"/>
        <v/>
      </c>
    </row>
    <row r="453" spans="6:6" x14ac:dyDescent="0.3">
      <c r="F453" s="34" t="str">
        <f t="shared" si="6"/>
        <v/>
      </c>
    </row>
    <row r="454" spans="6:6" x14ac:dyDescent="0.3">
      <c r="F454" s="34" t="str">
        <f t="shared" si="6"/>
        <v/>
      </c>
    </row>
    <row r="455" spans="6:6" x14ac:dyDescent="0.3">
      <c r="F455" s="34" t="str">
        <f t="shared" si="6"/>
        <v/>
      </c>
    </row>
    <row r="456" spans="6:6" x14ac:dyDescent="0.3">
      <c r="F456" s="34" t="str">
        <f t="shared" si="6"/>
        <v/>
      </c>
    </row>
    <row r="457" spans="6:6" x14ac:dyDescent="0.3">
      <c r="F457" s="34" t="str">
        <f t="shared" si="6"/>
        <v/>
      </c>
    </row>
    <row r="458" spans="6:6" x14ac:dyDescent="0.3">
      <c r="F458" s="34" t="str">
        <f t="shared" ref="F458:F521" si="7">IFERROR(E458/D458-1,"")</f>
        <v/>
      </c>
    </row>
    <row r="459" spans="6:6" x14ac:dyDescent="0.3">
      <c r="F459" s="34" t="str">
        <f t="shared" si="7"/>
        <v/>
      </c>
    </row>
    <row r="460" spans="6:6" x14ac:dyDescent="0.3">
      <c r="F460" s="34" t="str">
        <f t="shared" si="7"/>
        <v/>
      </c>
    </row>
    <row r="461" spans="6:6" x14ac:dyDescent="0.3">
      <c r="F461" s="34" t="str">
        <f t="shared" si="7"/>
        <v/>
      </c>
    </row>
    <row r="462" spans="6:6" x14ac:dyDescent="0.3">
      <c r="F462" s="34" t="str">
        <f t="shared" si="7"/>
        <v/>
      </c>
    </row>
    <row r="463" spans="6:6" x14ac:dyDescent="0.3">
      <c r="F463" s="34" t="str">
        <f t="shared" si="7"/>
        <v/>
      </c>
    </row>
    <row r="464" spans="6:6" x14ac:dyDescent="0.3">
      <c r="F464" s="34" t="str">
        <f t="shared" si="7"/>
        <v/>
      </c>
    </row>
    <row r="465" spans="6:6" x14ac:dyDescent="0.3">
      <c r="F465" s="34" t="str">
        <f t="shared" si="7"/>
        <v/>
      </c>
    </row>
    <row r="466" spans="6:6" x14ac:dyDescent="0.3">
      <c r="F466" s="34" t="str">
        <f t="shared" si="7"/>
        <v/>
      </c>
    </row>
    <row r="467" spans="6:6" x14ac:dyDescent="0.3">
      <c r="F467" s="34" t="str">
        <f t="shared" si="7"/>
        <v/>
      </c>
    </row>
    <row r="468" spans="6:6" x14ac:dyDescent="0.3">
      <c r="F468" s="34" t="str">
        <f t="shared" si="7"/>
        <v/>
      </c>
    </row>
    <row r="469" spans="6:6" x14ac:dyDescent="0.3">
      <c r="F469" s="34" t="str">
        <f t="shared" si="7"/>
        <v/>
      </c>
    </row>
    <row r="470" spans="6:6" x14ac:dyDescent="0.3">
      <c r="F470" s="34" t="str">
        <f t="shared" si="7"/>
        <v/>
      </c>
    </row>
    <row r="471" spans="6:6" x14ac:dyDescent="0.3">
      <c r="F471" s="34" t="str">
        <f t="shared" si="7"/>
        <v/>
      </c>
    </row>
    <row r="472" spans="6:6" x14ac:dyDescent="0.3">
      <c r="F472" s="34" t="str">
        <f t="shared" si="7"/>
        <v/>
      </c>
    </row>
    <row r="473" spans="6:6" x14ac:dyDescent="0.3">
      <c r="F473" s="34" t="str">
        <f t="shared" si="7"/>
        <v/>
      </c>
    </row>
    <row r="474" spans="6:6" x14ac:dyDescent="0.3">
      <c r="F474" s="34" t="str">
        <f t="shared" si="7"/>
        <v/>
      </c>
    </row>
    <row r="475" spans="6:6" x14ac:dyDescent="0.3">
      <c r="F475" s="34" t="str">
        <f t="shared" si="7"/>
        <v/>
      </c>
    </row>
    <row r="476" spans="6:6" x14ac:dyDescent="0.3">
      <c r="F476" s="34" t="str">
        <f t="shared" si="7"/>
        <v/>
      </c>
    </row>
    <row r="477" spans="6:6" x14ac:dyDescent="0.3">
      <c r="F477" s="34" t="str">
        <f t="shared" si="7"/>
        <v/>
      </c>
    </row>
    <row r="478" spans="6:6" x14ac:dyDescent="0.3">
      <c r="F478" s="34" t="str">
        <f t="shared" si="7"/>
        <v/>
      </c>
    </row>
    <row r="479" spans="6:6" x14ac:dyDescent="0.3">
      <c r="F479" s="34" t="str">
        <f t="shared" si="7"/>
        <v/>
      </c>
    </row>
    <row r="480" spans="6:6" x14ac:dyDescent="0.3">
      <c r="F480" s="34" t="str">
        <f t="shared" si="7"/>
        <v/>
      </c>
    </row>
    <row r="481" spans="6:6" x14ac:dyDescent="0.3">
      <c r="F481" s="34" t="str">
        <f t="shared" si="7"/>
        <v/>
      </c>
    </row>
    <row r="482" spans="6:6" x14ac:dyDescent="0.3">
      <c r="F482" s="34" t="str">
        <f t="shared" si="7"/>
        <v/>
      </c>
    </row>
    <row r="483" spans="6:6" x14ac:dyDescent="0.3">
      <c r="F483" s="34" t="str">
        <f t="shared" si="7"/>
        <v/>
      </c>
    </row>
    <row r="484" spans="6:6" x14ac:dyDescent="0.3">
      <c r="F484" s="34" t="str">
        <f t="shared" si="7"/>
        <v/>
      </c>
    </row>
    <row r="485" spans="6:6" x14ac:dyDescent="0.3">
      <c r="F485" s="34" t="str">
        <f t="shared" si="7"/>
        <v/>
      </c>
    </row>
    <row r="486" spans="6:6" x14ac:dyDescent="0.3">
      <c r="F486" s="34" t="str">
        <f t="shared" si="7"/>
        <v/>
      </c>
    </row>
    <row r="487" spans="6:6" x14ac:dyDescent="0.3">
      <c r="F487" s="34" t="str">
        <f t="shared" si="7"/>
        <v/>
      </c>
    </row>
    <row r="488" spans="6:6" x14ac:dyDescent="0.3">
      <c r="F488" s="34" t="str">
        <f t="shared" si="7"/>
        <v/>
      </c>
    </row>
    <row r="489" spans="6:6" x14ac:dyDescent="0.3">
      <c r="F489" s="34" t="str">
        <f t="shared" si="7"/>
        <v/>
      </c>
    </row>
    <row r="490" spans="6:6" x14ac:dyDescent="0.3">
      <c r="F490" s="34" t="str">
        <f t="shared" si="7"/>
        <v/>
      </c>
    </row>
    <row r="491" spans="6:6" x14ac:dyDescent="0.3">
      <c r="F491" s="34" t="str">
        <f t="shared" si="7"/>
        <v/>
      </c>
    </row>
    <row r="492" spans="6:6" x14ac:dyDescent="0.3">
      <c r="F492" s="34" t="str">
        <f t="shared" si="7"/>
        <v/>
      </c>
    </row>
    <row r="493" spans="6:6" x14ac:dyDescent="0.3">
      <c r="F493" s="34" t="str">
        <f t="shared" si="7"/>
        <v/>
      </c>
    </row>
    <row r="494" spans="6:6" x14ac:dyDescent="0.3">
      <c r="F494" s="34" t="str">
        <f t="shared" si="7"/>
        <v/>
      </c>
    </row>
    <row r="495" spans="6:6" x14ac:dyDescent="0.3">
      <c r="F495" s="34" t="str">
        <f t="shared" si="7"/>
        <v/>
      </c>
    </row>
    <row r="496" spans="6:6" x14ac:dyDescent="0.3">
      <c r="F496" s="34" t="str">
        <f t="shared" si="7"/>
        <v/>
      </c>
    </row>
    <row r="497" spans="6:6" x14ac:dyDescent="0.3">
      <c r="F497" s="34" t="str">
        <f t="shared" si="7"/>
        <v/>
      </c>
    </row>
    <row r="498" spans="6:6" x14ac:dyDescent="0.3">
      <c r="F498" s="34" t="str">
        <f t="shared" si="7"/>
        <v/>
      </c>
    </row>
    <row r="499" spans="6:6" x14ac:dyDescent="0.3">
      <c r="F499" s="34" t="str">
        <f t="shared" si="7"/>
        <v/>
      </c>
    </row>
    <row r="500" spans="6:6" x14ac:dyDescent="0.3">
      <c r="F500" s="34" t="str">
        <f t="shared" si="7"/>
        <v/>
      </c>
    </row>
    <row r="501" spans="6:6" x14ac:dyDescent="0.3">
      <c r="F501" s="34" t="str">
        <f t="shared" si="7"/>
        <v/>
      </c>
    </row>
    <row r="502" spans="6:6" x14ac:dyDescent="0.3">
      <c r="F502" s="34" t="str">
        <f t="shared" si="7"/>
        <v/>
      </c>
    </row>
    <row r="503" spans="6:6" x14ac:dyDescent="0.3">
      <c r="F503" s="34" t="str">
        <f t="shared" si="7"/>
        <v/>
      </c>
    </row>
    <row r="504" spans="6:6" x14ac:dyDescent="0.3">
      <c r="F504" s="34" t="str">
        <f t="shared" si="7"/>
        <v/>
      </c>
    </row>
    <row r="505" spans="6:6" x14ac:dyDescent="0.3">
      <c r="F505" s="34" t="str">
        <f t="shared" si="7"/>
        <v/>
      </c>
    </row>
    <row r="506" spans="6:6" x14ac:dyDescent="0.3">
      <c r="F506" s="34" t="str">
        <f t="shared" si="7"/>
        <v/>
      </c>
    </row>
    <row r="507" spans="6:6" x14ac:dyDescent="0.3">
      <c r="F507" s="34" t="str">
        <f t="shared" si="7"/>
        <v/>
      </c>
    </row>
    <row r="508" spans="6:6" x14ac:dyDescent="0.3">
      <c r="F508" s="34" t="str">
        <f t="shared" si="7"/>
        <v/>
      </c>
    </row>
    <row r="509" spans="6:6" x14ac:dyDescent="0.3">
      <c r="F509" s="34" t="str">
        <f t="shared" si="7"/>
        <v/>
      </c>
    </row>
    <row r="510" spans="6:6" x14ac:dyDescent="0.3">
      <c r="F510" s="34" t="str">
        <f t="shared" si="7"/>
        <v/>
      </c>
    </row>
    <row r="511" spans="6:6" x14ac:dyDescent="0.3">
      <c r="F511" s="34" t="str">
        <f t="shared" si="7"/>
        <v/>
      </c>
    </row>
    <row r="512" spans="6:6" x14ac:dyDescent="0.3">
      <c r="F512" s="34" t="str">
        <f t="shared" si="7"/>
        <v/>
      </c>
    </row>
    <row r="513" spans="6:6" x14ac:dyDescent="0.3">
      <c r="F513" s="34" t="str">
        <f t="shared" si="7"/>
        <v/>
      </c>
    </row>
    <row r="514" spans="6:6" x14ac:dyDescent="0.3">
      <c r="F514" s="34" t="str">
        <f t="shared" si="7"/>
        <v/>
      </c>
    </row>
    <row r="515" spans="6:6" x14ac:dyDescent="0.3">
      <c r="F515" s="34" t="str">
        <f t="shared" si="7"/>
        <v/>
      </c>
    </row>
    <row r="516" spans="6:6" x14ac:dyDescent="0.3">
      <c r="F516" s="34" t="str">
        <f t="shared" si="7"/>
        <v/>
      </c>
    </row>
    <row r="517" spans="6:6" x14ac:dyDescent="0.3">
      <c r="F517" s="34" t="str">
        <f t="shared" si="7"/>
        <v/>
      </c>
    </row>
    <row r="518" spans="6:6" x14ac:dyDescent="0.3">
      <c r="F518" s="34" t="str">
        <f t="shared" si="7"/>
        <v/>
      </c>
    </row>
    <row r="519" spans="6:6" x14ac:dyDescent="0.3">
      <c r="F519" s="34" t="str">
        <f t="shared" si="7"/>
        <v/>
      </c>
    </row>
    <row r="520" spans="6:6" x14ac:dyDescent="0.3">
      <c r="F520" s="34" t="str">
        <f t="shared" si="7"/>
        <v/>
      </c>
    </row>
    <row r="521" spans="6:6" x14ac:dyDescent="0.3">
      <c r="F521" s="34" t="str">
        <f t="shared" si="7"/>
        <v/>
      </c>
    </row>
    <row r="522" spans="6:6" x14ac:dyDescent="0.3">
      <c r="F522" s="34" t="str">
        <f t="shared" ref="F522:F585" si="8">IFERROR(E522/D522-1,"")</f>
        <v/>
      </c>
    </row>
    <row r="523" spans="6:6" x14ac:dyDescent="0.3">
      <c r="F523" s="34" t="str">
        <f t="shared" si="8"/>
        <v/>
      </c>
    </row>
    <row r="524" spans="6:6" x14ac:dyDescent="0.3">
      <c r="F524" s="34" t="str">
        <f t="shared" si="8"/>
        <v/>
      </c>
    </row>
    <row r="525" spans="6:6" x14ac:dyDescent="0.3">
      <c r="F525" s="34" t="str">
        <f t="shared" si="8"/>
        <v/>
      </c>
    </row>
    <row r="526" spans="6:6" x14ac:dyDescent="0.3">
      <c r="F526" s="34" t="str">
        <f t="shared" si="8"/>
        <v/>
      </c>
    </row>
    <row r="527" spans="6:6" x14ac:dyDescent="0.3">
      <c r="F527" s="34" t="str">
        <f t="shared" si="8"/>
        <v/>
      </c>
    </row>
    <row r="528" spans="6:6" x14ac:dyDescent="0.3">
      <c r="F528" s="34" t="str">
        <f t="shared" si="8"/>
        <v/>
      </c>
    </row>
    <row r="529" spans="6:6" x14ac:dyDescent="0.3">
      <c r="F529" s="34" t="str">
        <f t="shared" si="8"/>
        <v/>
      </c>
    </row>
    <row r="530" spans="6:6" x14ac:dyDescent="0.3">
      <c r="F530" s="34" t="str">
        <f t="shared" si="8"/>
        <v/>
      </c>
    </row>
    <row r="531" spans="6:6" x14ac:dyDescent="0.3">
      <c r="F531" s="34" t="str">
        <f t="shared" si="8"/>
        <v/>
      </c>
    </row>
    <row r="532" spans="6:6" x14ac:dyDescent="0.3">
      <c r="F532" s="34" t="str">
        <f t="shared" si="8"/>
        <v/>
      </c>
    </row>
    <row r="533" spans="6:6" x14ac:dyDescent="0.3">
      <c r="F533" s="34" t="str">
        <f t="shared" si="8"/>
        <v/>
      </c>
    </row>
    <row r="534" spans="6:6" x14ac:dyDescent="0.3">
      <c r="F534" s="34" t="str">
        <f t="shared" si="8"/>
        <v/>
      </c>
    </row>
    <row r="535" spans="6:6" x14ac:dyDescent="0.3">
      <c r="F535" s="34" t="str">
        <f t="shared" si="8"/>
        <v/>
      </c>
    </row>
    <row r="536" spans="6:6" x14ac:dyDescent="0.3">
      <c r="F536" s="34" t="str">
        <f t="shared" si="8"/>
        <v/>
      </c>
    </row>
    <row r="537" spans="6:6" x14ac:dyDescent="0.3">
      <c r="F537" s="34" t="str">
        <f t="shared" si="8"/>
        <v/>
      </c>
    </row>
    <row r="538" spans="6:6" x14ac:dyDescent="0.3">
      <c r="F538" s="34" t="str">
        <f t="shared" si="8"/>
        <v/>
      </c>
    </row>
    <row r="539" spans="6:6" x14ac:dyDescent="0.3">
      <c r="F539" s="34" t="str">
        <f t="shared" si="8"/>
        <v/>
      </c>
    </row>
    <row r="540" spans="6:6" x14ac:dyDescent="0.3">
      <c r="F540" s="34" t="str">
        <f t="shared" si="8"/>
        <v/>
      </c>
    </row>
    <row r="541" spans="6:6" x14ac:dyDescent="0.3">
      <c r="F541" s="34" t="str">
        <f t="shared" si="8"/>
        <v/>
      </c>
    </row>
    <row r="542" spans="6:6" x14ac:dyDescent="0.3">
      <c r="F542" s="34" t="str">
        <f t="shared" si="8"/>
        <v/>
      </c>
    </row>
    <row r="543" spans="6:6" x14ac:dyDescent="0.3">
      <c r="F543" s="34" t="str">
        <f t="shared" si="8"/>
        <v/>
      </c>
    </row>
    <row r="544" spans="6:6" x14ac:dyDescent="0.3">
      <c r="F544" s="34" t="str">
        <f t="shared" si="8"/>
        <v/>
      </c>
    </row>
    <row r="545" spans="6:6" x14ac:dyDescent="0.3">
      <c r="F545" s="34" t="str">
        <f t="shared" si="8"/>
        <v/>
      </c>
    </row>
    <row r="546" spans="6:6" x14ac:dyDescent="0.3">
      <c r="F546" s="34" t="str">
        <f t="shared" si="8"/>
        <v/>
      </c>
    </row>
    <row r="547" spans="6:6" x14ac:dyDescent="0.3">
      <c r="F547" s="34" t="str">
        <f t="shared" si="8"/>
        <v/>
      </c>
    </row>
    <row r="548" spans="6:6" x14ac:dyDescent="0.3">
      <c r="F548" s="34" t="str">
        <f t="shared" si="8"/>
        <v/>
      </c>
    </row>
    <row r="549" spans="6:6" x14ac:dyDescent="0.3">
      <c r="F549" s="34" t="str">
        <f t="shared" si="8"/>
        <v/>
      </c>
    </row>
    <row r="550" spans="6:6" x14ac:dyDescent="0.3">
      <c r="F550" s="34" t="str">
        <f t="shared" si="8"/>
        <v/>
      </c>
    </row>
    <row r="551" spans="6:6" x14ac:dyDescent="0.3">
      <c r="F551" s="34" t="str">
        <f t="shared" si="8"/>
        <v/>
      </c>
    </row>
    <row r="552" spans="6:6" x14ac:dyDescent="0.3">
      <c r="F552" s="34" t="str">
        <f t="shared" si="8"/>
        <v/>
      </c>
    </row>
    <row r="553" spans="6:6" x14ac:dyDescent="0.3">
      <c r="F553" s="34" t="str">
        <f t="shared" si="8"/>
        <v/>
      </c>
    </row>
    <row r="554" spans="6:6" x14ac:dyDescent="0.3">
      <c r="F554" s="34" t="str">
        <f t="shared" si="8"/>
        <v/>
      </c>
    </row>
    <row r="555" spans="6:6" x14ac:dyDescent="0.3">
      <c r="F555" s="34" t="str">
        <f t="shared" si="8"/>
        <v/>
      </c>
    </row>
    <row r="556" spans="6:6" x14ac:dyDescent="0.3">
      <c r="F556" s="34" t="str">
        <f t="shared" si="8"/>
        <v/>
      </c>
    </row>
    <row r="557" spans="6:6" x14ac:dyDescent="0.3">
      <c r="F557" s="34" t="str">
        <f t="shared" si="8"/>
        <v/>
      </c>
    </row>
    <row r="558" spans="6:6" x14ac:dyDescent="0.3">
      <c r="F558" s="34" t="str">
        <f t="shared" si="8"/>
        <v/>
      </c>
    </row>
    <row r="559" spans="6:6" x14ac:dyDescent="0.3">
      <c r="F559" s="34" t="str">
        <f t="shared" si="8"/>
        <v/>
      </c>
    </row>
    <row r="560" spans="6:6" x14ac:dyDescent="0.3">
      <c r="F560" s="34" t="str">
        <f t="shared" si="8"/>
        <v/>
      </c>
    </row>
    <row r="561" spans="6:6" x14ac:dyDescent="0.3">
      <c r="F561" s="34" t="str">
        <f t="shared" si="8"/>
        <v/>
      </c>
    </row>
    <row r="562" spans="6:6" x14ac:dyDescent="0.3">
      <c r="F562" s="34" t="str">
        <f t="shared" si="8"/>
        <v/>
      </c>
    </row>
    <row r="563" spans="6:6" x14ac:dyDescent="0.3">
      <c r="F563" s="34" t="str">
        <f t="shared" si="8"/>
        <v/>
      </c>
    </row>
    <row r="564" spans="6:6" x14ac:dyDescent="0.3">
      <c r="F564" s="34" t="str">
        <f t="shared" si="8"/>
        <v/>
      </c>
    </row>
    <row r="565" spans="6:6" x14ac:dyDescent="0.3">
      <c r="F565" s="34" t="str">
        <f t="shared" si="8"/>
        <v/>
      </c>
    </row>
    <row r="566" spans="6:6" x14ac:dyDescent="0.3">
      <c r="F566" s="34" t="str">
        <f t="shared" si="8"/>
        <v/>
      </c>
    </row>
    <row r="567" spans="6:6" x14ac:dyDescent="0.3">
      <c r="F567" s="34" t="str">
        <f t="shared" si="8"/>
        <v/>
      </c>
    </row>
    <row r="568" spans="6:6" x14ac:dyDescent="0.3">
      <c r="F568" s="34" t="str">
        <f t="shared" si="8"/>
        <v/>
      </c>
    </row>
    <row r="569" spans="6:6" x14ac:dyDescent="0.3">
      <c r="F569" s="34" t="str">
        <f t="shared" si="8"/>
        <v/>
      </c>
    </row>
    <row r="570" spans="6:6" x14ac:dyDescent="0.3">
      <c r="F570" s="34" t="str">
        <f t="shared" si="8"/>
        <v/>
      </c>
    </row>
    <row r="571" spans="6:6" x14ac:dyDescent="0.3">
      <c r="F571" s="34" t="str">
        <f t="shared" si="8"/>
        <v/>
      </c>
    </row>
    <row r="572" spans="6:6" x14ac:dyDescent="0.3">
      <c r="F572" s="34" t="str">
        <f t="shared" si="8"/>
        <v/>
      </c>
    </row>
    <row r="573" spans="6:6" x14ac:dyDescent="0.3">
      <c r="F573" s="34" t="str">
        <f t="shared" si="8"/>
        <v/>
      </c>
    </row>
    <row r="574" spans="6:6" x14ac:dyDescent="0.3">
      <c r="F574" s="34" t="str">
        <f t="shared" si="8"/>
        <v/>
      </c>
    </row>
    <row r="575" spans="6:6" x14ac:dyDescent="0.3">
      <c r="F575" s="34" t="str">
        <f t="shared" si="8"/>
        <v/>
      </c>
    </row>
    <row r="576" spans="6:6" x14ac:dyDescent="0.3">
      <c r="F576" s="34" t="str">
        <f t="shared" si="8"/>
        <v/>
      </c>
    </row>
    <row r="577" spans="6:6" x14ac:dyDescent="0.3">
      <c r="F577" s="34" t="str">
        <f t="shared" si="8"/>
        <v/>
      </c>
    </row>
    <row r="578" spans="6:6" x14ac:dyDescent="0.3">
      <c r="F578" s="34" t="str">
        <f t="shared" si="8"/>
        <v/>
      </c>
    </row>
    <row r="579" spans="6:6" x14ac:dyDescent="0.3">
      <c r="F579" s="34" t="str">
        <f t="shared" si="8"/>
        <v/>
      </c>
    </row>
    <row r="580" spans="6:6" x14ac:dyDescent="0.3">
      <c r="F580" s="34" t="str">
        <f t="shared" si="8"/>
        <v/>
      </c>
    </row>
    <row r="581" spans="6:6" x14ac:dyDescent="0.3">
      <c r="F581" s="34" t="str">
        <f t="shared" si="8"/>
        <v/>
      </c>
    </row>
    <row r="582" spans="6:6" x14ac:dyDescent="0.3">
      <c r="F582" s="34" t="str">
        <f t="shared" si="8"/>
        <v/>
      </c>
    </row>
    <row r="583" spans="6:6" x14ac:dyDescent="0.3">
      <c r="F583" s="34" t="str">
        <f t="shared" si="8"/>
        <v/>
      </c>
    </row>
    <row r="584" spans="6:6" x14ac:dyDescent="0.3">
      <c r="F584" s="34" t="str">
        <f t="shared" si="8"/>
        <v/>
      </c>
    </row>
    <row r="585" spans="6:6" x14ac:dyDescent="0.3">
      <c r="F585" s="34" t="str">
        <f t="shared" si="8"/>
        <v/>
      </c>
    </row>
    <row r="586" spans="6:6" x14ac:dyDescent="0.3">
      <c r="F586" s="34" t="str">
        <f t="shared" ref="F586:F649" si="9">IFERROR(E586/D586-1,"")</f>
        <v/>
      </c>
    </row>
    <row r="587" spans="6:6" x14ac:dyDescent="0.3">
      <c r="F587" s="34" t="str">
        <f t="shared" si="9"/>
        <v/>
      </c>
    </row>
    <row r="588" spans="6:6" x14ac:dyDescent="0.3">
      <c r="F588" s="34" t="str">
        <f t="shared" si="9"/>
        <v/>
      </c>
    </row>
    <row r="589" spans="6:6" x14ac:dyDescent="0.3">
      <c r="F589" s="34" t="str">
        <f t="shared" si="9"/>
        <v/>
      </c>
    </row>
    <row r="590" spans="6:6" x14ac:dyDescent="0.3">
      <c r="F590" s="34" t="str">
        <f t="shared" si="9"/>
        <v/>
      </c>
    </row>
    <row r="591" spans="6:6" x14ac:dyDescent="0.3">
      <c r="F591" s="34" t="str">
        <f t="shared" si="9"/>
        <v/>
      </c>
    </row>
    <row r="592" spans="6:6" x14ac:dyDescent="0.3">
      <c r="F592" s="34" t="str">
        <f t="shared" si="9"/>
        <v/>
      </c>
    </row>
    <row r="593" spans="6:6" x14ac:dyDescent="0.3">
      <c r="F593" s="34" t="str">
        <f t="shared" si="9"/>
        <v/>
      </c>
    </row>
    <row r="594" spans="6:6" x14ac:dyDescent="0.3">
      <c r="F594" s="34" t="str">
        <f t="shared" si="9"/>
        <v/>
      </c>
    </row>
    <row r="595" spans="6:6" x14ac:dyDescent="0.3">
      <c r="F595" s="34" t="str">
        <f t="shared" si="9"/>
        <v/>
      </c>
    </row>
    <row r="596" spans="6:6" x14ac:dyDescent="0.3">
      <c r="F596" s="34" t="str">
        <f t="shared" si="9"/>
        <v/>
      </c>
    </row>
    <row r="597" spans="6:6" x14ac:dyDescent="0.3">
      <c r="F597" s="34" t="str">
        <f t="shared" si="9"/>
        <v/>
      </c>
    </row>
    <row r="598" spans="6:6" x14ac:dyDescent="0.3">
      <c r="F598" s="34" t="str">
        <f t="shared" si="9"/>
        <v/>
      </c>
    </row>
    <row r="599" spans="6:6" x14ac:dyDescent="0.3">
      <c r="F599" s="34" t="str">
        <f t="shared" si="9"/>
        <v/>
      </c>
    </row>
    <row r="600" spans="6:6" x14ac:dyDescent="0.3">
      <c r="F600" s="34" t="str">
        <f t="shared" si="9"/>
        <v/>
      </c>
    </row>
    <row r="601" spans="6:6" x14ac:dyDescent="0.3">
      <c r="F601" s="34" t="str">
        <f t="shared" si="9"/>
        <v/>
      </c>
    </row>
    <row r="602" spans="6:6" x14ac:dyDescent="0.3">
      <c r="F602" s="34" t="str">
        <f t="shared" si="9"/>
        <v/>
      </c>
    </row>
    <row r="603" spans="6:6" x14ac:dyDescent="0.3">
      <c r="F603" s="34" t="str">
        <f t="shared" si="9"/>
        <v/>
      </c>
    </row>
    <row r="604" spans="6:6" x14ac:dyDescent="0.3">
      <c r="F604" s="34" t="str">
        <f t="shared" si="9"/>
        <v/>
      </c>
    </row>
    <row r="605" spans="6:6" x14ac:dyDescent="0.3">
      <c r="F605" s="34" t="str">
        <f t="shared" si="9"/>
        <v/>
      </c>
    </row>
    <row r="606" spans="6:6" x14ac:dyDescent="0.3">
      <c r="F606" s="34" t="str">
        <f t="shared" si="9"/>
        <v/>
      </c>
    </row>
    <row r="607" spans="6:6" x14ac:dyDescent="0.3">
      <c r="F607" s="34" t="str">
        <f t="shared" si="9"/>
        <v/>
      </c>
    </row>
    <row r="608" spans="6:6" x14ac:dyDescent="0.3">
      <c r="F608" s="34" t="str">
        <f t="shared" si="9"/>
        <v/>
      </c>
    </row>
    <row r="609" spans="6:6" x14ac:dyDescent="0.3">
      <c r="F609" s="34" t="str">
        <f t="shared" si="9"/>
        <v/>
      </c>
    </row>
    <row r="610" spans="6:6" x14ac:dyDescent="0.3">
      <c r="F610" s="34" t="str">
        <f t="shared" si="9"/>
        <v/>
      </c>
    </row>
    <row r="611" spans="6:6" x14ac:dyDescent="0.3">
      <c r="F611" s="34" t="str">
        <f t="shared" si="9"/>
        <v/>
      </c>
    </row>
    <row r="612" spans="6:6" x14ac:dyDescent="0.3">
      <c r="F612" s="34" t="str">
        <f t="shared" si="9"/>
        <v/>
      </c>
    </row>
    <row r="613" spans="6:6" x14ac:dyDescent="0.3">
      <c r="F613" s="34" t="str">
        <f t="shared" si="9"/>
        <v/>
      </c>
    </row>
    <row r="614" spans="6:6" x14ac:dyDescent="0.3">
      <c r="F614" s="34" t="str">
        <f t="shared" si="9"/>
        <v/>
      </c>
    </row>
    <row r="615" spans="6:6" x14ac:dyDescent="0.3">
      <c r="F615" s="34" t="str">
        <f t="shared" si="9"/>
        <v/>
      </c>
    </row>
    <row r="616" spans="6:6" x14ac:dyDescent="0.3">
      <c r="F616" s="34" t="str">
        <f t="shared" si="9"/>
        <v/>
      </c>
    </row>
    <row r="617" spans="6:6" x14ac:dyDescent="0.3">
      <c r="F617" s="34" t="str">
        <f t="shared" si="9"/>
        <v/>
      </c>
    </row>
    <row r="618" spans="6:6" x14ac:dyDescent="0.3">
      <c r="F618" s="34" t="str">
        <f t="shared" si="9"/>
        <v/>
      </c>
    </row>
    <row r="619" spans="6:6" x14ac:dyDescent="0.3">
      <c r="F619" s="34" t="str">
        <f t="shared" si="9"/>
        <v/>
      </c>
    </row>
    <row r="620" spans="6:6" x14ac:dyDescent="0.3">
      <c r="F620" s="34" t="str">
        <f t="shared" si="9"/>
        <v/>
      </c>
    </row>
    <row r="621" spans="6:6" x14ac:dyDescent="0.3">
      <c r="F621" s="34" t="str">
        <f t="shared" si="9"/>
        <v/>
      </c>
    </row>
    <row r="622" spans="6:6" x14ac:dyDescent="0.3">
      <c r="F622" s="34" t="str">
        <f t="shared" si="9"/>
        <v/>
      </c>
    </row>
    <row r="623" spans="6:6" x14ac:dyDescent="0.3">
      <c r="F623" s="34" t="str">
        <f t="shared" si="9"/>
        <v/>
      </c>
    </row>
    <row r="624" spans="6:6" x14ac:dyDescent="0.3">
      <c r="F624" s="34" t="str">
        <f t="shared" si="9"/>
        <v/>
      </c>
    </row>
    <row r="625" spans="6:6" x14ac:dyDescent="0.3">
      <c r="F625" s="34" t="str">
        <f t="shared" si="9"/>
        <v/>
      </c>
    </row>
    <row r="626" spans="6:6" x14ac:dyDescent="0.3">
      <c r="F626" s="34" t="str">
        <f t="shared" si="9"/>
        <v/>
      </c>
    </row>
    <row r="627" spans="6:6" x14ac:dyDescent="0.3">
      <c r="F627" s="34" t="str">
        <f t="shared" si="9"/>
        <v/>
      </c>
    </row>
    <row r="628" spans="6:6" x14ac:dyDescent="0.3">
      <c r="F628" s="34" t="str">
        <f t="shared" si="9"/>
        <v/>
      </c>
    </row>
    <row r="629" spans="6:6" x14ac:dyDescent="0.3">
      <c r="F629" s="34" t="str">
        <f t="shared" si="9"/>
        <v/>
      </c>
    </row>
    <row r="630" spans="6:6" x14ac:dyDescent="0.3">
      <c r="F630" s="34" t="str">
        <f t="shared" si="9"/>
        <v/>
      </c>
    </row>
    <row r="631" spans="6:6" x14ac:dyDescent="0.3">
      <c r="F631" s="34" t="str">
        <f t="shared" si="9"/>
        <v/>
      </c>
    </row>
    <row r="632" spans="6:6" x14ac:dyDescent="0.3">
      <c r="F632" s="34" t="str">
        <f t="shared" si="9"/>
        <v/>
      </c>
    </row>
    <row r="633" spans="6:6" x14ac:dyDescent="0.3">
      <c r="F633" s="34" t="str">
        <f t="shared" si="9"/>
        <v/>
      </c>
    </row>
    <row r="634" spans="6:6" x14ac:dyDescent="0.3">
      <c r="F634" s="34" t="str">
        <f t="shared" si="9"/>
        <v/>
      </c>
    </row>
    <row r="635" spans="6:6" x14ac:dyDescent="0.3">
      <c r="F635" s="34" t="str">
        <f t="shared" si="9"/>
        <v/>
      </c>
    </row>
    <row r="636" spans="6:6" x14ac:dyDescent="0.3">
      <c r="F636" s="34" t="str">
        <f t="shared" si="9"/>
        <v/>
      </c>
    </row>
    <row r="637" spans="6:6" x14ac:dyDescent="0.3">
      <c r="F637" s="34" t="str">
        <f t="shared" si="9"/>
        <v/>
      </c>
    </row>
    <row r="638" spans="6:6" x14ac:dyDescent="0.3">
      <c r="F638" s="34" t="str">
        <f t="shared" si="9"/>
        <v/>
      </c>
    </row>
    <row r="639" spans="6:6" x14ac:dyDescent="0.3">
      <c r="F639" s="34" t="str">
        <f t="shared" si="9"/>
        <v/>
      </c>
    </row>
    <row r="640" spans="6:6" x14ac:dyDescent="0.3">
      <c r="F640" s="34" t="str">
        <f t="shared" si="9"/>
        <v/>
      </c>
    </row>
    <row r="641" spans="6:6" x14ac:dyDescent="0.3">
      <c r="F641" s="34" t="str">
        <f t="shared" si="9"/>
        <v/>
      </c>
    </row>
    <row r="642" spans="6:6" x14ac:dyDescent="0.3">
      <c r="F642" s="34" t="str">
        <f t="shared" si="9"/>
        <v/>
      </c>
    </row>
    <row r="643" spans="6:6" x14ac:dyDescent="0.3">
      <c r="F643" s="34" t="str">
        <f t="shared" si="9"/>
        <v/>
      </c>
    </row>
    <row r="644" spans="6:6" x14ac:dyDescent="0.3">
      <c r="F644" s="34" t="str">
        <f t="shared" si="9"/>
        <v/>
      </c>
    </row>
    <row r="645" spans="6:6" x14ac:dyDescent="0.3">
      <c r="F645" s="34" t="str">
        <f t="shared" si="9"/>
        <v/>
      </c>
    </row>
    <row r="646" spans="6:6" x14ac:dyDescent="0.3">
      <c r="F646" s="34" t="str">
        <f t="shared" si="9"/>
        <v/>
      </c>
    </row>
    <row r="647" spans="6:6" x14ac:dyDescent="0.3">
      <c r="F647" s="34" t="str">
        <f t="shared" si="9"/>
        <v/>
      </c>
    </row>
    <row r="648" spans="6:6" x14ac:dyDescent="0.3">
      <c r="F648" s="34" t="str">
        <f t="shared" si="9"/>
        <v/>
      </c>
    </row>
    <row r="649" spans="6:6" x14ac:dyDescent="0.3">
      <c r="F649" s="34" t="str">
        <f t="shared" si="9"/>
        <v/>
      </c>
    </row>
    <row r="650" spans="6:6" x14ac:dyDescent="0.3">
      <c r="F650" s="34" t="str">
        <f t="shared" ref="F650:F713" si="10">IFERROR(E650/D650-1,"")</f>
        <v/>
      </c>
    </row>
    <row r="651" spans="6:6" x14ac:dyDescent="0.3">
      <c r="F651" s="34" t="str">
        <f t="shared" si="10"/>
        <v/>
      </c>
    </row>
    <row r="652" spans="6:6" x14ac:dyDescent="0.3">
      <c r="F652" s="34" t="str">
        <f t="shared" si="10"/>
        <v/>
      </c>
    </row>
    <row r="653" spans="6:6" x14ac:dyDescent="0.3">
      <c r="F653" s="34" t="str">
        <f t="shared" si="10"/>
        <v/>
      </c>
    </row>
    <row r="654" spans="6:6" x14ac:dyDescent="0.3">
      <c r="F654" s="34" t="str">
        <f t="shared" si="10"/>
        <v/>
      </c>
    </row>
    <row r="655" spans="6:6" x14ac:dyDescent="0.3">
      <c r="F655" s="34" t="str">
        <f t="shared" si="10"/>
        <v/>
      </c>
    </row>
    <row r="656" spans="6:6" x14ac:dyDescent="0.3">
      <c r="F656" s="34" t="str">
        <f t="shared" si="10"/>
        <v/>
      </c>
    </row>
    <row r="657" spans="6:6" x14ac:dyDescent="0.3">
      <c r="F657" s="34" t="str">
        <f t="shared" si="10"/>
        <v/>
      </c>
    </row>
    <row r="658" spans="6:6" x14ac:dyDescent="0.3">
      <c r="F658" s="34" t="str">
        <f t="shared" si="10"/>
        <v/>
      </c>
    </row>
    <row r="659" spans="6:6" x14ac:dyDescent="0.3">
      <c r="F659" s="34" t="str">
        <f t="shared" si="10"/>
        <v/>
      </c>
    </row>
    <row r="660" spans="6:6" x14ac:dyDescent="0.3">
      <c r="F660" s="34" t="str">
        <f t="shared" si="10"/>
        <v/>
      </c>
    </row>
    <row r="661" spans="6:6" x14ac:dyDescent="0.3">
      <c r="F661" s="34" t="str">
        <f t="shared" si="10"/>
        <v/>
      </c>
    </row>
    <row r="662" spans="6:6" x14ac:dyDescent="0.3">
      <c r="F662" s="34" t="str">
        <f t="shared" si="10"/>
        <v/>
      </c>
    </row>
    <row r="663" spans="6:6" x14ac:dyDescent="0.3">
      <c r="F663" s="34" t="str">
        <f t="shared" si="10"/>
        <v/>
      </c>
    </row>
    <row r="664" spans="6:6" x14ac:dyDescent="0.3">
      <c r="F664" s="34" t="str">
        <f t="shared" si="10"/>
        <v/>
      </c>
    </row>
    <row r="665" spans="6:6" x14ac:dyDescent="0.3">
      <c r="F665" s="34" t="str">
        <f t="shared" si="10"/>
        <v/>
      </c>
    </row>
    <row r="666" spans="6:6" x14ac:dyDescent="0.3">
      <c r="F666" s="34" t="str">
        <f t="shared" si="10"/>
        <v/>
      </c>
    </row>
    <row r="667" spans="6:6" x14ac:dyDescent="0.3">
      <c r="F667" s="34" t="str">
        <f t="shared" si="10"/>
        <v/>
      </c>
    </row>
    <row r="668" spans="6:6" x14ac:dyDescent="0.3">
      <c r="F668" s="34" t="str">
        <f t="shared" si="10"/>
        <v/>
      </c>
    </row>
    <row r="669" spans="6:6" x14ac:dyDescent="0.3">
      <c r="F669" s="34" t="str">
        <f t="shared" si="10"/>
        <v/>
      </c>
    </row>
    <row r="670" spans="6:6" x14ac:dyDescent="0.3">
      <c r="F670" s="34" t="str">
        <f t="shared" si="10"/>
        <v/>
      </c>
    </row>
    <row r="671" spans="6:6" x14ac:dyDescent="0.3">
      <c r="F671" s="34" t="str">
        <f t="shared" si="10"/>
        <v/>
      </c>
    </row>
    <row r="672" spans="6:6" x14ac:dyDescent="0.3">
      <c r="F672" s="34" t="str">
        <f t="shared" si="10"/>
        <v/>
      </c>
    </row>
    <row r="673" spans="6:6" x14ac:dyDescent="0.3">
      <c r="F673" s="34" t="str">
        <f t="shared" si="10"/>
        <v/>
      </c>
    </row>
    <row r="674" spans="6:6" x14ac:dyDescent="0.3">
      <c r="F674" s="34" t="str">
        <f t="shared" si="10"/>
        <v/>
      </c>
    </row>
    <row r="675" spans="6:6" x14ac:dyDescent="0.3">
      <c r="F675" s="34" t="str">
        <f t="shared" si="10"/>
        <v/>
      </c>
    </row>
    <row r="676" spans="6:6" x14ac:dyDescent="0.3">
      <c r="F676" s="34" t="str">
        <f t="shared" si="10"/>
        <v/>
      </c>
    </row>
    <row r="677" spans="6:6" x14ac:dyDescent="0.3">
      <c r="F677" s="34" t="str">
        <f t="shared" si="10"/>
        <v/>
      </c>
    </row>
    <row r="678" spans="6:6" x14ac:dyDescent="0.3">
      <c r="F678" s="34" t="str">
        <f t="shared" si="10"/>
        <v/>
      </c>
    </row>
    <row r="679" spans="6:6" x14ac:dyDescent="0.3">
      <c r="F679" s="34" t="str">
        <f t="shared" si="10"/>
        <v/>
      </c>
    </row>
    <row r="680" spans="6:6" x14ac:dyDescent="0.3">
      <c r="F680" s="34" t="str">
        <f t="shared" si="10"/>
        <v/>
      </c>
    </row>
    <row r="681" spans="6:6" x14ac:dyDescent="0.3">
      <c r="F681" s="34" t="str">
        <f t="shared" si="10"/>
        <v/>
      </c>
    </row>
    <row r="682" spans="6:6" x14ac:dyDescent="0.3">
      <c r="F682" s="34" t="str">
        <f t="shared" si="10"/>
        <v/>
      </c>
    </row>
    <row r="683" spans="6:6" x14ac:dyDescent="0.3">
      <c r="F683" s="34" t="str">
        <f t="shared" si="10"/>
        <v/>
      </c>
    </row>
    <row r="684" spans="6:6" x14ac:dyDescent="0.3">
      <c r="F684" s="34" t="str">
        <f t="shared" si="10"/>
        <v/>
      </c>
    </row>
    <row r="685" spans="6:6" x14ac:dyDescent="0.3">
      <c r="F685" s="34" t="str">
        <f t="shared" si="10"/>
        <v/>
      </c>
    </row>
    <row r="686" spans="6:6" x14ac:dyDescent="0.3">
      <c r="F686" s="34" t="str">
        <f t="shared" si="10"/>
        <v/>
      </c>
    </row>
    <row r="687" spans="6:6" x14ac:dyDescent="0.3">
      <c r="F687" s="34" t="str">
        <f t="shared" si="10"/>
        <v/>
      </c>
    </row>
    <row r="688" spans="6:6" x14ac:dyDescent="0.3">
      <c r="F688" s="34" t="str">
        <f t="shared" si="10"/>
        <v/>
      </c>
    </row>
    <row r="689" spans="6:6" x14ac:dyDescent="0.3">
      <c r="F689" s="34" t="str">
        <f t="shared" si="10"/>
        <v/>
      </c>
    </row>
    <row r="690" spans="6:6" x14ac:dyDescent="0.3">
      <c r="F690" s="34" t="str">
        <f t="shared" si="10"/>
        <v/>
      </c>
    </row>
    <row r="691" spans="6:6" x14ac:dyDescent="0.3">
      <c r="F691" s="34" t="str">
        <f t="shared" si="10"/>
        <v/>
      </c>
    </row>
    <row r="692" spans="6:6" x14ac:dyDescent="0.3">
      <c r="F692" s="34" t="str">
        <f t="shared" si="10"/>
        <v/>
      </c>
    </row>
    <row r="693" spans="6:6" x14ac:dyDescent="0.3">
      <c r="F693" s="34" t="str">
        <f t="shared" si="10"/>
        <v/>
      </c>
    </row>
    <row r="694" spans="6:6" x14ac:dyDescent="0.3">
      <c r="F694" s="34" t="str">
        <f t="shared" si="10"/>
        <v/>
      </c>
    </row>
    <row r="695" spans="6:6" x14ac:dyDescent="0.3">
      <c r="F695" s="34" t="str">
        <f t="shared" si="10"/>
        <v/>
      </c>
    </row>
    <row r="696" spans="6:6" x14ac:dyDescent="0.3">
      <c r="F696" s="34" t="str">
        <f t="shared" si="10"/>
        <v/>
      </c>
    </row>
    <row r="697" spans="6:6" x14ac:dyDescent="0.3">
      <c r="F697" s="34" t="str">
        <f t="shared" si="10"/>
        <v/>
      </c>
    </row>
    <row r="698" spans="6:6" x14ac:dyDescent="0.3">
      <c r="F698" s="34" t="str">
        <f t="shared" si="10"/>
        <v/>
      </c>
    </row>
    <row r="699" spans="6:6" x14ac:dyDescent="0.3">
      <c r="F699" s="34" t="str">
        <f t="shared" si="10"/>
        <v/>
      </c>
    </row>
    <row r="700" spans="6:6" x14ac:dyDescent="0.3">
      <c r="F700" s="34" t="str">
        <f t="shared" si="10"/>
        <v/>
      </c>
    </row>
    <row r="701" spans="6:6" x14ac:dyDescent="0.3">
      <c r="F701" s="34" t="str">
        <f t="shared" si="10"/>
        <v/>
      </c>
    </row>
    <row r="702" spans="6:6" x14ac:dyDescent="0.3">
      <c r="F702" s="34" t="str">
        <f t="shared" si="10"/>
        <v/>
      </c>
    </row>
    <row r="703" spans="6:6" x14ac:dyDescent="0.3">
      <c r="F703" s="34" t="str">
        <f t="shared" si="10"/>
        <v/>
      </c>
    </row>
    <row r="704" spans="6:6" x14ac:dyDescent="0.3">
      <c r="F704" s="34" t="str">
        <f t="shared" si="10"/>
        <v/>
      </c>
    </row>
    <row r="705" spans="6:6" x14ac:dyDescent="0.3">
      <c r="F705" s="34" t="str">
        <f t="shared" si="10"/>
        <v/>
      </c>
    </row>
    <row r="706" spans="6:6" x14ac:dyDescent="0.3">
      <c r="F706" s="34" t="str">
        <f t="shared" si="10"/>
        <v/>
      </c>
    </row>
    <row r="707" spans="6:6" x14ac:dyDescent="0.3">
      <c r="F707" s="34" t="str">
        <f t="shared" si="10"/>
        <v/>
      </c>
    </row>
    <row r="708" spans="6:6" x14ac:dyDescent="0.3">
      <c r="F708" s="34" t="str">
        <f t="shared" si="10"/>
        <v/>
      </c>
    </row>
    <row r="709" spans="6:6" x14ac:dyDescent="0.3">
      <c r="F709" s="34" t="str">
        <f t="shared" si="10"/>
        <v/>
      </c>
    </row>
    <row r="710" spans="6:6" x14ac:dyDescent="0.3">
      <c r="F710" s="34" t="str">
        <f t="shared" si="10"/>
        <v/>
      </c>
    </row>
    <row r="711" spans="6:6" x14ac:dyDescent="0.3">
      <c r="F711" s="34" t="str">
        <f t="shared" si="10"/>
        <v/>
      </c>
    </row>
    <row r="712" spans="6:6" x14ac:dyDescent="0.3">
      <c r="F712" s="34" t="str">
        <f t="shared" si="10"/>
        <v/>
      </c>
    </row>
    <row r="713" spans="6:6" x14ac:dyDescent="0.3">
      <c r="F713" s="34" t="str">
        <f t="shared" si="10"/>
        <v/>
      </c>
    </row>
    <row r="714" spans="6:6" x14ac:dyDescent="0.3">
      <c r="F714" s="34" t="str">
        <f t="shared" ref="F714:F723" si="11">IFERROR(E714/D714-1,"")</f>
        <v/>
      </c>
    </row>
    <row r="715" spans="6:6" x14ac:dyDescent="0.3">
      <c r="F715" s="34" t="str">
        <f t="shared" si="11"/>
        <v/>
      </c>
    </row>
    <row r="716" spans="6:6" x14ac:dyDescent="0.3">
      <c r="F716" s="34" t="str">
        <f t="shared" si="11"/>
        <v/>
      </c>
    </row>
    <row r="717" spans="6:6" x14ac:dyDescent="0.3">
      <c r="F717" s="34" t="str">
        <f t="shared" si="11"/>
        <v/>
      </c>
    </row>
    <row r="718" spans="6:6" x14ac:dyDescent="0.3">
      <c r="F718" s="34" t="str">
        <f t="shared" si="11"/>
        <v/>
      </c>
    </row>
    <row r="719" spans="6:6" x14ac:dyDescent="0.3">
      <c r="F719" s="34" t="str">
        <f t="shared" si="11"/>
        <v/>
      </c>
    </row>
    <row r="720" spans="6:6" x14ac:dyDescent="0.3">
      <c r="F720" s="34" t="str">
        <f t="shared" si="11"/>
        <v/>
      </c>
    </row>
    <row r="721" spans="6:6" x14ac:dyDescent="0.3">
      <c r="F721" s="34" t="str">
        <f t="shared" si="11"/>
        <v/>
      </c>
    </row>
    <row r="722" spans="6:6" x14ac:dyDescent="0.3">
      <c r="F722" s="34" t="str">
        <f t="shared" si="11"/>
        <v/>
      </c>
    </row>
    <row r="723" spans="6:6" x14ac:dyDescent="0.3">
      <c r="F723" s="34" t="str">
        <f t="shared" si="11"/>
        <v/>
      </c>
    </row>
  </sheetData>
  <conditionalFormatting pivot="1" sqref="C10:E10 C15:E15 C20:E20 C25:E25 C30:E30 C35:E35 C40:E40 C45:E45 C50:E50 C55:E55 C60:E60 C65:E65 C70:E70 C75:E75 C80:E80 C85:E85 C90:E90 C95:E95 C100:E100 C105:E105 C110:E110 C115:E115 C120:E120 C124:E124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 C16:E16 C21:E21 C26:E26 C31:E31 C36:E36 C41:E41 C46:E46 C51:E51 C56:E56 C61:E61 C66:E66 C71:E71 C76:E76 C81:E81 C86:E86 C91:E91 C96:E96 C101:E101 C106:E106 C111:E111 C116:E116 C121:E121 C125:E12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 C17:E17 C22:E22 C27:E27 C32:E32 C37:E37 C42:E42 C47:E47 C52:E52 C57:E57 C62:E62 C67:E67 C72:E72 C77:E77 C82:E82 C87:E87 C92:E92 C97:E97 C102:E102 C107:E107 C112:E112 C117:E117 C122:E122 C126:E12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 C18:E18 C23:E23 C28:E28 C33:E33 C38:E38 C43:E43 C48:E48 C53:E53 C58:E58 C63:E63 C68:E68 C73:E73 C78:E78 C83:E83 C88:E88 C93:E93 C98:E98 C103:E103 C108:E108 C113:E113 C118:E118 C123:E123 C127:E127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F9:F72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{12A7C5BA-3F7D-4F50-A1D7-7C0F79E1B288}</x14:id>
        </ext>
      </extLst>
    </cfRule>
  </conditionalFormatting>
  <pageMargins left="0.7" right="0.7" top="0.75" bottom="0.75" header="0.3" footer="0.3"/>
  <pageSetup orientation="portrait" horizontalDpi="300" r:id="rId2"/>
  <headerFooter alignWithMargins="0"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2A7C5BA-3F7D-4F50-A1D7-7C0F79E1B28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F9:F723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2973EE-1595-454A-818D-9C862237362B}">
  <dimension ref="B1:O51"/>
  <sheetViews>
    <sheetView view="pageLayout" topLeftCell="A8" zoomScale="62" zoomScaleNormal="66" zoomScalePageLayoutView="62" workbookViewId="0">
      <selection activeCell="B49" sqref="B49"/>
    </sheetView>
  </sheetViews>
  <sheetFormatPr defaultRowHeight="14.4" x14ac:dyDescent="0.3"/>
  <cols>
    <col min="2" max="2" width="13.88671875" bestFit="1" customWidth="1"/>
    <col min="3" max="3" width="11.21875" bestFit="1" customWidth="1"/>
    <col min="4" max="4" width="10.6640625" customWidth="1"/>
    <col min="5" max="5" width="8.77734375" customWidth="1"/>
    <col min="6" max="6" width="9.6640625" customWidth="1"/>
    <col min="7" max="7" width="9.21875" customWidth="1"/>
    <col min="8" max="8" width="10.21875" customWidth="1"/>
    <col min="9" max="9" width="9.33203125" bestFit="1" customWidth="1"/>
    <col min="10" max="10" width="7.88671875" bestFit="1" customWidth="1"/>
    <col min="11" max="11" width="8.109375" bestFit="1" customWidth="1"/>
    <col min="12" max="14" width="7.88671875" bestFit="1" customWidth="1"/>
    <col min="15" max="15" width="10.77734375" bestFit="1" customWidth="1"/>
    <col min="16" max="16" width="2.33203125" bestFit="1" customWidth="1"/>
    <col min="17" max="20" width="2.109375" bestFit="1" customWidth="1"/>
    <col min="21" max="21" width="2.33203125" bestFit="1" customWidth="1"/>
    <col min="22" max="22" width="2.109375" bestFit="1" customWidth="1"/>
    <col min="23" max="36" width="2.33203125" bestFit="1" customWidth="1"/>
  </cols>
  <sheetData>
    <row r="1" spans="2:15" ht="17.399999999999999" x14ac:dyDescent="0.3">
      <c r="B1" s="3" t="s">
        <v>78</v>
      </c>
    </row>
    <row r="2" spans="2:15" x14ac:dyDescent="0.3">
      <c r="B2" s="26" t="s">
        <v>4</v>
      </c>
      <c r="C2" t="s" vm="3">
        <v>1</v>
      </c>
    </row>
    <row r="3" spans="2:15" x14ac:dyDescent="0.3">
      <c r="B3" s="26" t="s">
        <v>2</v>
      </c>
      <c r="C3" t="s" vm="2">
        <v>1</v>
      </c>
    </row>
    <row r="4" spans="2:15" ht="15.6" x14ac:dyDescent="0.3">
      <c r="B4" s="26" t="s">
        <v>122</v>
      </c>
      <c r="C4" t="s" vm="4">
        <v>1</v>
      </c>
      <c r="E4" s="6" t="s">
        <v>118</v>
      </c>
    </row>
    <row r="5" spans="2:15" ht="15.6" x14ac:dyDescent="0.3">
      <c r="B5" s="26" t="s">
        <v>0</v>
      </c>
      <c r="C5" t="s" vm="1">
        <v>1</v>
      </c>
      <c r="E5" s="6" t="s">
        <v>119</v>
      </c>
    </row>
    <row r="6" spans="2:15" x14ac:dyDescent="0.3">
      <c r="B6" s="26" t="s">
        <v>123</v>
      </c>
      <c r="C6" s="37" t="s" vm="5">
        <v>73</v>
      </c>
      <c r="E6" t="s">
        <v>108</v>
      </c>
    </row>
    <row r="8" spans="2:15" x14ac:dyDescent="0.3">
      <c r="C8" s="26" t="s">
        <v>140</v>
      </c>
    </row>
    <row r="9" spans="2:15" x14ac:dyDescent="0.3">
      <c r="C9" s="28" t="s">
        <v>136</v>
      </c>
      <c r="D9" s="28"/>
      <c r="E9" s="28"/>
      <c r="F9" s="28" t="s">
        <v>137</v>
      </c>
      <c r="G9" s="28"/>
      <c r="H9" s="28"/>
      <c r="I9" s="28" t="s">
        <v>138</v>
      </c>
      <c r="J9" s="28"/>
      <c r="K9" s="28"/>
      <c r="L9" s="28" t="s">
        <v>139</v>
      </c>
      <c r="M9" s="28"/>
      <c r="N9" s="28"/>
      <c r="O9" s="28" t="s">
        <v>72</v>
      </c>
    </row>
    <row r="10" spans="2:15" x14ac:dyDescent="0.3">
      <c r="B10" s="30" t="s">
        <v>121</v>
      </c>
      <c r="C10" s="28" t="s">
        <v>124</v>
      </c>
      <c r="D10" s="28" t="s">
        <v>125</v>
      </c>
      <c r="E10" s="28" t="s">
        <v>126</v>
      </c>
      <c r="F10" s="28" t="s">
        <v>127</v>
      </c>
      <c r="G10" s="28" t="s">
        <v>128</v>
      </c>
      <c r="H10" s="28" t="s">
        <v>129</v>
      </c>
      <c r="I10" s="28" t="s">
        <v>130</v>
      </c>
      <c r="J10" s="28" t="s">
        <v>131</v>
      </c>
      <c r="K10" s="28" t="s">
        <v>132</v>
      </c>
      <c r="L10" s="28" t="s">
        <v>133</v>
      </c>
      <c r="M10" s="28" t="s">
        <v>134</v>
      </c>
      <c r="N10" s="28" t="s">
        <v>135</v>
      </c>
    </row>
    <row r="11" spans="2:15" x14ac:dyDescent="0.3">
      <c r="B11" s="32" t="s">
        <v>109</v>
      </c>
      <c r="C11" s="33">
        <v>6462654.7000000002</v>
      </c>
      <c r="D11" s="33">
        <v>8038536.1100000003</v>
      </c>
      <c r="E11" s="33">
        <v>10735791.5</v>
      </c>
      <c r="F11" s="33">
        <v>11436776.859999999</v>
      </c>
      <c r="G11" s="33">
        <v>6521144.4299999997</v>
      </c>
      <c r="H11" s="33">
        <v>6080697.3300000001</v>
      </c>
      <c r="I11" s="33">
        <v>6412201.4000000004</v>
      </c>
      <c r="J11" s="33">
        <v>6321720.7000000002</v>
      </c>
      <c r="K11" s="33">
        <v>6489651.3499999996</v>
      </c>
      <c r="L11" s="33">
        <v>6184359.6699999999</v>
      </c>
      <c r="M11" s="33">
        <v>6483682.7400000002</v>
      </c>
      <c r="N11" s="33">
        <v>6311041.5599999996</v>
      </c>
      <c r="O11" s="33">
        <v>87478258.349999994</v>
      </c>
    </row>
    <row r="12" spans="2:15" x14ac:dyDescent="0.3">
      <c r="B12" s="32" t="s">
        <v>110</v>
      </c>
      <c r="C12" s="33">
        <v>3821557.4640000053</v>
      </c>
      <c r="D12" s="33">
        <v>4664442.4928999906</v>
      </c>
      <c r="E12" s="33">
        <v>6281190.3094999958</v>
      </c>
      <c r="F12" s="33">
        <v>6703466.5721000051</v>
      </c>
      <c r="G12" s="33">
        <v>3855892.6254999992</v>
      </c>
      <c r="H12" s="33">
        <v>3530328.9526999989</v>
      </c>
      <c r="I12" s="33">
        <v>3754043.7395999972</v>
      </c>
      <c r="J12" s="33">
        <v>3705249.2085000016</v>
      </c>
      <c r="K12" s="33">
        <v>3842514.6996999932</v>
      </c>
      <c r="L12" s="33">
        <v>3587061.2112000054</v>
      </c>
      <c r="M12" s="33">
        <v>3794151.3340000017</v>
      </c>
      <c r="N12" s="33">
        <v>3698775.2235999992</v>
      </c>
      <c r="O12" s="33">
        <v>51238673.833299987</v>
      </c>
    </row>
    <row r="13" spans="2:15" x14ac:dyDescent="0.3">
      <c r="B13" s="32" t="s">
        <v>111</v>
      </c>
      <c r="C13" s="33">
        <v>2641097.2359999949</v>
      </c>
      <c r="D13" s="33">
        <v>3374093.6171000097</v>
      </c>
      <c r="E13" s="33">
        <v>4454601.1905000042</v>
      </c>
      <c r="F13" s="33">
        <v>4733310.2878999943</v>
      </c>
      <c r="G13" s="33">
        <v>2665251.8045000006</v>
      </c>
      <c r="H13" s="33">
        <v>2550368.3773000012</v>
      </c>
      <c r="I13" s="33">
        <v>2658157.6604000032</v>
      </c>
      <c r="J13" s="33">
        <v>2616471.4914999986</v>
      </c>
      <c r="K13" s="33">
        <v>2647136.6503000064</v>
      </c>
      <c r="L13" s="33">
        <v>2597298.4587999946</v>
      </c>
      <c r="M13" s="33">
        <v>2689531.4059999986</v>
      </c>
      <c r="N13" s="33">
        <v>2612266.3364000004</v>
      </c>
      <c r="O13" s="33">
        <v>36239584.516700007</v>
      </c>
    </row>
    <row r="14" spans="2:15" x14ac:dyDescent="0.3">
      <c r="B14" s="32" t="s">
        <v>112</v>
      </c>
      <c r="C14" s="38">
        <v>0.40867064056509084</v>
      </c>
      <c r="D14" s="38">
        <v>0.41973980970274072</v>
      </c>
      <c r="E14" s="38">
        <v>0.41492992766299569</v>
      </c>
      <c r="F14" s="38">
        <v>0.41386750356690921</v>
      </c>
      <c r="G14" s="38">
        <v>0.40870921248710951</v>
      </c>
      <c r="H14" s="38">
        <v>0.41942037876435484</v>
      </c>
      <c r="I14" s="38">
        <v>0.41454681389140446</v>
      </c>
      <c r="J14" s="38">
        <v>0.41388596802449662</v>
      </c>
      <c r="K14" s="38">
        <v>0.40790121187327061</v>
      </c>
      <c r="L14" s="38">
        <v>0.41997855839454995</v>
      </c>
      <c r="M14" s="38">
        <v>0.41481539332691014</v>
      </c>
      <c r="N14" s="38">
        <v>0.41392000220008068</v>
      </c>
      <c r="O14" s="38">
        <v>0.41426961624802411</v>
      </c>
    </row>
    <row r="18" spans="2:15" x14ac:dyDescent="0.3">
      <c r="B18" s="26" t="s">
        <v>4</v>
      </c>
      <c r="C18" t="s" vm="3">
        <v>1</v>
      </c>
    </row>
    <row r="19" spans="2:15" x14ac:dyDescent="0.3">
      <c r="B19" s="26" t="s">
        <v>2</v>
      </c>
      <c r="C19" t="s" vm="2">
        <v>1</v>
      </c>
    </row>
    <row r="20" spans="2:15" ht="15.6" x14ac:dyDescent="0.3">
      <c r="B20" s="26" t="s">
        <v>122</v>
      </c>
      <c r="C20" t="s" vm="4">
        <v>1</v>
      </c>
      <c r="E20" s="6" t="s">
        <v>118</v>
      </c>
    </row>
    <row r="21" spans="2:15" ht="15.6" x14ac:dyDescent="0.3">
      <c r="B21" s="26" t="s">
        <v>0</v>
      </c>
      <c r="C21" t="s" vm="1">
        <v>1</v>
      </c>
      <c r="E21" s="6" t="s">
        <v>119</v>
      </c>
    </row>
    <row r="22" spans="2:15" x14ac:dyDescent="0.3">
      <c r="B22" s="26" t="s">
        <v>123</v>
      </c>
      <c r="C22" s="37" t="s" vm="7">
        <v>74</v>
      </c>
      <c r="E22" t="s">
        <v>108</v>
      </c>
    </row>
    <row r="24" spans="2:15" x14ac:dyDescent="0.3">
      <c r="C24" s="26" t="s">
        <v>140</v>
      </c>
    </row>
    <row r="25" spans="2:15" x14ac:dyDescent="0.3">
      <c r="C25" s="28" t="s">
        <v>136</v>
      </c>
      <c r="D25" s="28"/>
      <c r="E25" s="28"/>
      <c r="F25" s="28" t="s">
        <v>137</v>
      </c>
      <c r="G25" s="28"/>
      <c r="H25" s="28"/>
      <c r="I25" s="28" t="s">
        <v>138</v>
      </c>
      <c r="J25" s="28"/>
      <c r="K25" s="28"/>
      <c r="L25" s="28" t="s">
        <v>139</v>
      </c>
      <c r="M25" s="28"/>
      <c r="N25" s="28"/>
      <c r="O25" s="28" t="s">
        <v>72</v>
      </c>
    </row>
    <row r="26" spans="2:15" x14ac:dyDescent="0.3">
      <c r="B26" s="30" t="s">
        <v>121</v>
      </c>
      <c r="C26" s="28" t="s">
        <v>124</v>
      </c>
      <c r="D26" s="28" t="s">
        <v>125</v>
      </c>
      <c r="E26" s="28" t="s">
        <v>126</v>
      </c>
      <c r="F26" s="28" t="s">
        <v>127</v>
      </c>
      <c r="G26" s="28" t="s">
        <v>128</v>
      </c>
      <c r="H26" s="28" t="s">
        <v>129</v>
      </c>
      <c r="I26" s="28" t="s">
        <v>130</v>
      </c>
      <c r="J26" s="28" t="s">
        <v>131</v>
      </c>
      <c r="K26" s="28" t="s">
        <v>132</v>
      </c>
      <c r="L26" s="28" t="s">
        <v>133</v>
      </c>
      <c r="M26" s="28" t="s">
        <v>134</v>
      </c>
      <c r="N26" s="28" t="s">
        <v>135</v>
      </c>
      <c r="O26" s="28"/>
    </row>
    <row r="27" spans="2:15" x14ac:dyDescent="0.3">
      <c r="B27" s="32" t="s">
        <v>109</v>
      </c>
      <c r="C27" s="33">
        <v>17101844.789999999</v>
      </c>
      <c r="D27" s="33">
        <v>20625353.16</v>
      </c>
      <c r="E27" s="33">
        <v>28693062.809999999</v>
      </c>
      <c r="F27" s="33">
        <v>29901819.449999999</v>
      </c>
      <c r="G27" s="33">
        <v>17134491.73</v>
      </c>
      <c r="H27" s="33">
        <v>15932938.42</v>
      </c>
      <c r="I27" s="33">
        <v>2111380.75</v>
      </c>
      <c r="J27" s="33">
        <v>7758449.8700000001</v>
      </c>
      <c r="K27" s="33">
        <v>9932571.8499999996</v>
      </c>
      <c r="L27" s="33">
        <v>14882796.6</v>
      </c>
      <c r="M27" s="33">
        <v>16079640.75</v>
      </c>
      <c r="N27" s="33">
        <v>16536602.9</v>
      </c>
      <c r="O27" s="33">
        <v>196690953.08000001</v>
      </c>
    </row>
    <row r="28" spans="2:15" x14ac:dyDescent="0.3">
      <c r="B28" s="32" t="s">
        <v>110</v>
      </c>
      <c r="C28" s="33">
        <v>10642927.749500008</v>
      </c>
      <c r="D28" s="33">
        <v>12833528.90530004</v>
      </c>
      <c r="E28" s="33">
        <v>18066375.183499962</v>
      </c>
      <c r="F28" s="33">
        <v>18894707.737599999</v>
      </c>
      <c r="G28" s="33">
        <v>10666133.077600006</v>
      </c>
      <c r="H28" s="33">
        <v>9920239.5835000202</v>
      </c>
      <c r="I28" s="33">
        <v>1336896.5530999997</v>
      </c>
      <c r="J28" s="33">
        <v>4831348.9012000011</v>
      </c>
      <c r="K28" s="33">
        <v>6209275.3569000149</v>
      </c>
      <c r="L28" s="33">
        <v>9336005.6909999587</v>
      </c>
      <c r="M28" s="33">
        <v>10181585.144699998</v>
      </c>
      <c r="N28" s="33">
        <v>10452464.312899975</v>
      </c>
      <c r="O28" s="33">
        <v>123371488.19679998</v>
      </c>
    </row>
    <row r="29" spans="2:15" x14ac:dyDescent="0.3">
      <c r="B29" s="32" t="s">
        <v>111</v>
      </c>
      <c r="C29" s="33">
        <v>6458917.0404999908</v>
      </c>
      <c r="D29" s="33">
        <v>7791824.2546999604</v>
      </c>
      <c r="E29" s="33">
        <v>10626687.626500037</v>
      </c>
      <c r="F29" s="33">
        <v>11007111.712400001</v>
      </c>
      <c r="G29" s="33">
        <v>6468358.6523999944</v>
      </c>
      <c r="H29" s="33">
        <v>6012698.8364999797</v>
      </c>
      <c r="I29" s="33">
        <v>774484.19690000033</v>
      </c>
      <c r="J29" s="33">
        <v>2927100.968799999</v>
      </c>
      <c r="K29" s="33">
        <v>3723296.4930999847</v>
      </c>
      <c r="L29" s="33">
        <v>5546790.909000041</v>
      </c>
      <c r="M29" s="33">
        <v>5898055.6053000018</v>
      </c>
      <c r="N29" s="33">
        <v>6084138.5871000253</v>
      </c>
      <c r="O29" s="33">
        <v>73319464.883200034</v>
      </c>
    </row>
    <row r="30" spans="2:15" x14ac:dyDescent="0.3">
      <c r="B30" s="32" t="s">
        <v>112</v>
      </c>
      <c r="C30" s="38">
        <v>0.37767370244622545</v>
      </c>
      <c r="D30" s="38">
        <v>0.37777894973508225</v>
      </c>
      <c r="E30" s="38">
        <v>0.37035738209155084</v>
      </c>
      <c r="F30" s="38">
        <v>0.36810842667301308</v>
      </c>
      <c r="G30" s="38">
        <v>0.3775051372591835</v>
      </c>
      <c r="H30" s="38">
        <v>0.37737538914683005</v>
      </c>
      <c r="I30" s="38">
        <v>0.36681408452738823</v>
      </c>
      <c r="J30" s="38">
        <v>0.37727909799589887</v>
      </c>
      <c r="K30" s="38">
        <v>0.37485724234655143</v>
      </c>
      <c r="L30" s="38">
        <v>0.37269816003532841</v>
      </c>
      <c r="M30" s="38">
        <v>0.36680269770952451</v>
      </c>
      <c r="N30" s="38">
        <v>0.36791949494657245</v>
      </c>
      <c r="O30" s="38">
        <v>0.37276480557485958</v>
      </c>
    </row>
    <row r="34" spans="2:15" x14ac:dyDescent="0.3">
      <c r="B34" s="26" t="s">
        <v>4</v>
      </c>
      <c r="C34" t="s" vm="3">
        <v>1</v>
      </c>
    </row>
    <row r="35" spans="2:15" x14ac:dyDescent="0.3">
      <c r="B35" s="26" t="s">
        <v>2</v>
      </c>
      <c r="C35" t="s" vm="2">
        <v>1</v>
      </c>
    </row>
    <row r="36" spans="2:15" ht="15.6" x14ac:dyDescent="0.3">
      <c r="B36" s="26" t="s">
        <v>122</v>
      </c>
      <c r="C36" t="s" vm="4">
        <v>1</v>
      </c>
      <c r="E36" s="6" t="s">
        <v>118</v>
      </c>
    </row>
    <row r="37" spans="2:15" ht="15.6" x14ac:dyDescent="0.3">
      <c r="B37" s="26" t="s">
        <v>0</v>
      </c>
      <c r="C37" t="s" vm="1">
        <v>1</v>
      </c>
      <c r="E37" s="6" t="s">
        <v>119</v>
      </c>
    </row>
    <row r="38" spans="2:15" x14ac:dyDescent="0.3">
      <c r="B38" s="26" t="s">
        <v>123</v>
      </c>
      <c r="C38" s="37" t="s" vm="6">
        <v>75</v>
      </c>
      <c r="E38" t="s">
        <v>108</v>
      </c>
    </row>
    <row r="40" spans="2:15" x14ac:dyDescent="0.3">
      <c r="C40" s="26" t="s">
        <v>140</v>
      </c>
    </row>
    <row r="41" spans="2:15" x14ac:dyDescent="0.3">
      <c r="C41" s="28" t="s">
        <v>136</v>
      </c>
      <c r="D41" s="28"/>
      <c r="E41" s="28"/>
      <c r="F41" s="28" t="s">
        <v>137</v>
      </c>
      <c r="G41" s="28"/>
      <c r="H41" s="28"/>
      <c r="I41" s="28" t="s">
        <v>138</v>
      </c>
      <c r="J41" s="28"/>
      <c r="K41" s="28"/>
      <c r="L41" s="28" t="s">
        <v>139</v>
      </c>
      <c r="M41" s="28"/>
      <c r="N41" s="28"/>
      <c r="O41" s="28" t="s">
        <v>72</v>
      </c>
    </row>
    <row r="42" spans="2:15" x14ac:dyDescent="0.3">
      <c r="B42" s="30" t="s">
        <v>121</v>
      </c>
      <c r="C42" s="28" t="s">
        <v>124</v>
      </c>
      <c r="D42" s="28" t="s">
        <v>125</v>
      </c>
      <c r="E42" s="28" t="s">
        <v>126</v>
      </c>
      <c r="F42" s="28" t="s">
        <v>127</v>
      </c>
      <c r="G42" s="28" t="s">
        <v>128</v>
      </c>
      <c r="H42" s="28" t="s">
        <v>129</v>
      </c>
      <c r="I42" s="28" t="s">
        <v>130</v>
      </c>
      <c r="J42" s="28" t="s">
        <v>131</v>
      </c>
      <c r="K42" s="28" t="s">
        <v>132</v>
      </c>
      <c r="L42" s="28" t="s">
        <v>133</v>
      </c>
      <c r="M42" s="28" t="s">
        <v>134</v>
      </c>
      <c r="N42" s="28" t="s">
        <v>135</v>
      </c>
      <c r="O42" s="28"/>
    </row>
    <row r="43" spans="2:15" x14ac:dyDescent="0.3">
      <c r="B43" s="32" t="s">
        <v>109</v>
      </c>
      <c r="C43" s="33">
        <v>44817070.079999998</v>
      </c>
      <c r="D43" s="33">
        <v>54591631.43</v>
      </c>
      <c r="E43" s="33">
        <v>74342414.200000003</v>
      </c>
      <c r="F43" s="33">
        <v>78058681.439999998</v>
      </c>
      <c r="G43" s="33">
        <v>44788916.310000002</v>
      </c>
      <c r="H43" s="33">
        <v>41823079.060000002</v>
      </c>
      <c r="I43" s="33">
        <v>43950347.270000003</v>
      </c>
      <c r="J43" s="33">
        <v>43541437.909999996</v>
      </c>
      <c r="K43" s="33">
        <v>44400215.920000002</v>
      </c>
      <c r="L43" s="33">
        <v>41468863.57</v>
      </c>
      <c r="M43" s="33">
        <v>44047274.549999997</v>
      </c>
      <c r="N43" s="33">
        <v>43047163.530000001</v>
      </c>
      <c r="O43" s="33">
        <v>598877095.26999998</v>
      </c>
    </row>
    <row r="44" spans="2:15" x14ac:dyDescent="0.3">
      <c r="B44" s="32" t="s">
        <v>110</v>
      </c>
      <c r="C44" s="33">
        <v>28389759.972799942</v>
      </c>
      <c r="D44" s="33">
        <v>34653627.853799962</v>
      </c>
      <c r="E44" s="33">
        <v>47364021.602899969</v>
      </c>
      <c r="F44" s="33">
        <v>49757549.060299978</v>
      </c>
      <c r="G44" s="33">
        <v>28360377.980600066</v>
      </c>
      <c r="H44" s="33">
        <v>26543564.92499999</v>
      </c>
      <c r="I44" s="33">
        <v>27966289.114600029</v>
      </c>
      <c r="J44" s="33">
        <v>27722116.393400081</v>
      </c>
      <c r="K44" s="33">
        <v>28134310.449800026</v>
      </c>
      <c r="L44" s="33">
        <v>26354468.70899998</v>
      </c>
      <c r="M44" s="33">
        <v>28027929.991900072</v>
      </c>
      <c r="N44" s="33">
        <v>27440246.133399978</v>
      </c>
      <c r="O44" s="33">
        <v>380714262.18750024</v>
      </c>
    </row>
    <row r="45" spans="2:15" x14ac:dyDescent="0.3">
      <c r="B45" s="32" t="s">
        <v>111</v>
      </c>
      <c r="C45" s="33">
        <v>16427310.107200056</v>
      </c>
      <c r="D45" s="33">
        <v>19938003.576200038</v>
      </c>
      <c r="E45" s="33">
        <v>26978392.597100034</v>
      </c>
      <c r="F45" s="33">
        <v>28301132.37970002</v>
      </c>
      <c r="G45" s="33">
        <v>16428538.329399936</v>
      </c>
      <c r="H45" s="33">
        <v>15279514.135000013</v>
      </c>
      <c r="I45" s="33">
        <v>15984058.155399974</v>
      </c>
      <c r="J45" s="33">
        <v>15819321.516599916</v>
      </c>
      <c r="K45" s="33">
        <v>16265905.470199976</v>
      </c>
      <c r="L45" s="33">
        <v>15114394.86100002</v>
      </c>
      <c r="M45" s="33">
        <v>16019344.558099926</v>
      </c>
      <c r="N45" s="33">
        <v>15606917.396600023</v>
      </c>
      <c r="O45" s="33">
        <v>218162833.08249974</v>
      </c>
    </row>
    <row r="46" spans="2:15" x14ac:dyDescent="0.3">
      <c r="B46" s="32" t="s">
        <v>112</v>
      </c>
      <c r="C46" s="38">
        <v>0.36654136644534657</v>
      </c>
      <c r="D46" s="38">
        <v>0.36522087825430716</v>
      </c>
      <c r="E46" s="38">
        <v>0.36289368441171815</v>
      </c>
      <c r="F46" s="38">
        <v>0.36256226543429071</v>
      </c>
      <c r="G46" s="38">
        <v>0.36679919236474007</v>
      </c>
      <c r="H46" s="38">
        <v>0.3653369019789241</v>
      </c>
      <c r="I46" s="38">
        <v>0.36368445639815244</v>
      </c>
      <c r="J46" s="38">
        <v>0.36331646991765404</v>
      </c>
      <c r="K46" s="38">
        <v>0.36634744073109399</v>
      </c>
      <c r="L46" s="38">
        <v>0.36447574299900254</v>
      </c>
      <c r="M46" s="38">
        <v>0.36368526138695967</v>
      </c>
      <c r="N46" s="38">
        <v>0.36255390870814069</v>
      </c>
      <c r="O46" s="38">
        <v>0.36428648683607179</v>
      </c>
    </row>
    <row r="48" spans="2:15" ht="66.599999999999994" customHeight="1" x14ac:dyDescent="0.3"/>
    <row r="49" spans="2:15" ht="55.2" customHeight="1" x14ac:dyDescent="0.3">
      <c r="B49" s="39" t="s">
        <v>141</v>
      </c>
    </row>
    <row r="50" spans="2:15" x14ac:dyDescent="0.3">
      <c r="B50" s="29" t="s">
        <v>76</v>
      </c>
      <c r="C50" s="38">
        <f>(C43/C27)-1</f>
        <v>1.6205985746172824</v>
      </c>
      <c r="D50" s="38">
        <f>(D43/D27)-1</f>
        <v>1.6468216571376275</v>
      </c>
      <c r="E50" s="38">
        <f t="shared" ref="E50:O50" si="0">(E43/E27)-1</f>
        <v>1.5909542906688396</v>
      </c>
      <c r="F50" s="38">
        <f t="shared" si="0"/>
        <v>1.6104993901968063</v>
      </c>
      <c r="G50" s="38">
        <f t="shared" si="0"/>
        <v>1.6139623524158075</v>
      </c>
      <c r="H50" s="38">
        <f t="shared" si="0"/>
        <v>1.6249444990951019</v>
      </c>
      <c r="I50" s="38">
        <f t="shared" si="0"/>
        <v>19.815926862078289</v>
      </c>
      <c r="J50" s="38">
        <f t="shared" si="0"/>
        <v>4.6121311137633212</v>
      </c>
      <c r="K50" s="38">
        <f t="shared" si="0"/>
        <v>3.470163074632076</v>
      </c>
      <c r="L50" s="38">
        <f t="shared" si="0"/>
        <v>1.7863623137871816</v>
      </c>
      <c r="M50" s="38">
        <f t="shared" si="0"/>
        <v>1.7393195678205684</v>
      </c>
      <c r="N50" s="38">
        <f t="shared" si="0"/>
        <v>1.6031442969462608</v>
      </c>
      <c r="O50" s="24">
        <f t="shared" si="0"/>
        <v>2.0447617742053392</v>
      </c>
    </row>
    <row r="51" spans="2:15" x14ac:dyDescent="0.3">
      <c r="B51" s="29" t="s">
        <v>142</v>
      </c>
      <c r="C51" s="38">
        <f>(C27/C11)-1</f>
        <v>1.6462569306077888</v>
      </c>
      <c r="D51" s="38">
        <f t="shared" ref="D51:O51" si="1">(D27/D11)-1</f>
        <v>1.5658096048535382</v>
      </c>
      <c r="E51" s="38">
        <f t="shared" si="1"/>
        <v>1.6726546254181631</v>
      </c>
      <c r="F51" s="38">
        <f t="shared" si="1"/>
        <v>1.6145320325852714</v>
      </c>
      <c r="G51" s="38">
        <f t="shared" si="1"/>
        <v>1.6275283294101186</v>
      </c>
      <c r="H51" s="38">
        <f t="shared" si="1"/>
        <v>1.6202485595513103</v>
      </c>
      <c r="I51" s="38">
        <f t="shared" si="1"/>
        <v>-0.6707245112419582</v>
      </c>
      <c r="J51" s="38">
        <f t="shared" si="1"/>
        <v>0.22726868809626466</v>
      </c>
      <c r="K51" s="38">
        <f t="shared" si="1"/>
        <v>0.53052472533828809</v>
      </c>
      <c r="L51" s="38">
        <f t="shared" si="1"/>
        <v>1.4065218380159314</v>
      </c>
      <c r="M51" s="38">
        <f t="shared" si="1"/>
        <v>1.4800165885352987</v>
      </c>
      <c r="N51" s="38">
        <f t="shared" si="1"/>
        <v>1.6202652514302254</v>
      </c>
      <c r="O51" s="24">
        <f t="shared" si="1"/>
        <v>1.2484552938061557</v>
      </c>
    </row>
  </sheetData>
  <conditionalFormatting pivot="1">
    <cfRule type="colorScale" priority="2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N11">
    <cfRule type="colorScale" priority="1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N12">
    <cfRule type="colorScale" priority="1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3:N13">
    <cfRule type="colorScale" priority="1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4:N14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7:N27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8:N28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9:N29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0:N30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3:N43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4:N44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5:N45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6:N46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0:N5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1:N51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horizontalDpi="300" r:id="rId4"/>
  <headerFooter alignWithMargins="0">
    <oddHeader>&amp;L&amp;"-,Bold"&amp;16AtliQ Hardware&amp;R&amp;G</oddHeader>
  </headerFooter>
  <legacyDrawingHF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F84A10-5D07-4DB7-B4FC-CE331A763B6E}">
  <dimension ref="B1:F30"/>
  <sheetViews>
    <sheetView showGridLines="0" tabSelected="1" view="pageLayout" zoomScale="91" zoomScaleNormal="66" zoomScalePageLayoutView="91" workbookViewId="0">
      <selection activeCell="K7" sqref="K7"/>
    </sheetView>
  </sheetViews>
  <sheetFormatPr defaultRowHeight="14.4" x14ac:dyDescent="0.3"/>
  <cols>
    <col min="2" max="2" width="17.5546875" bestFit="1" customWidth="1"/>
    <col min="3" max="3" width="10.21875" bestFit="1" customWidth="1"/>
    <col min="4" max="4" width="7.6640625" bestFit="1" customWidth="1"/>
    <col min="5" max="5" width="17.5546875" customWidth="1"/>
    <col min="6" max="6" width="8.33203125" bestFit="1" customWidth="1"/>
    <col min="7" max="7" width="1.6640625" bestFit="1" customWidth="1"/>
    <col min="8" max="8" width="1.6640625" customWidth="1"/>
    <col min="9" max="10" width="2.109375" bestFit="1" customWidth="1"/>
    <col min="11" max="16" width="2.33203125" bestFit="1" customWidth="1"/>
    <col min="17" max="20" width="2.109375" bestFit="1" customWidth="1"/>
    <col min="21" max="21" width="2.33203125" bestFit="1" customWidth="1"/>
    <col min="22" max="22" width="2.109375" bestFit="1" customWidth="1"/>
    <col min="23" max="36" width="2.33203125" bestFit="1" customWidth="1"/>
  </cols>
  <sheetData>
    <row r="1" spans="2:6" ht="17.399999999999999" x14ac:dyDescent="0.3">
      <c r="B1" s="3" t="s">
        <v>78</v>
      </c>
    </row>
    <row r="3" spans="2:6" ht="15.6" x14ac:dyDescent="0.3">
      <c r="B3" s="26" t="s">
        <v>0</v>
      </c>
      <c r="C3" t="s" vm="1">
        <v>1</v>
      </c>
      <c r="E3" s="6" t="s">
        <v>118</v>
      </c>
    </row>
    <row r="4" spans="2:6" ht="15.6" x14ac:dyDescent="0.3">
      <c r="B4" s="26" t="s">
        <v>143</v>
      </c>
      <c r="C4" t="s" vm="8">
        <v>1</v>
      </c>
      <c r="E4" s="6" t="s">
        <v>144</v>
      </c>
    </row>
    <row r="5" spans="2:6" x14ac:dyDescent="0.3">
      <c r="B5" s="26" t="s">
        <v>123</v>
      </c>
      <c r="C5" s="31" t="s" vm="6">
        <v>75</v>
      </c>
      <c r="E5" t="s">
        <v>108</v>
      </c>
    </row>
    <row r="7" spans="2:6" s="29" customFormat="1" x14ac:dyDescent="0.3">
      <c r="B7" s="41" t="s">
        <v>145</v>
      </c>
      <c r="C7" s="42" t="s">
        <v>109</v>
      </c>
      <c r="D7" s="42" t="s">
        <v>110</v>
      </c>
      <c r="E7" s="42" t="s">
        <v>111</v>
      </c>
      <c r="F7" s="42" t="s">
        <v>112</v>
      </c>
    </row>
    <row r="8" spans="2:6" x14ac:dyDescent="0.3">
      <c r="B8" s="27" t="s">
        <v>84</v>
      </c>
      <c r="C8" s="33">
        <v>20991333.73</v>
      </c>
      <c r="D8" s="33">
        <v>14080646.47189997</v>
      </c>
      <c r="E8" s="33">
        <v>6910687.2581000309</v>
      </c>
      <c r="F8" s="35">
        <v>0.32921620641110311</v>
      </c>
    </row>
    <row r="9" spans="2:6" x14ac:dyDescent="0.3">
      <c r="B9" s="27" t="s">
        <v>85</v>
      </c>
      <c r="C9" s="33">
        <v>2840298.27</v>
      </c>
      <c r="D9" s="33">
        <v>1984959.9914000034</v>
      </c>
      <c r="E9" s="33">
        <v>855338.27859999659</v>
      </c>
      <c r="F9" s="35">
        <v>0.3011438226873252</v>
      </c>
    </row>
    <row r="10" spans="2:6" x14ac:dyDescent="0.3">
      <c r="B10" s="27" t="s">
        <v>86</v>
      </c>
      <c r="C10" s="33">
        <v>6950493.5499999998</v>
      </c>
      <c r="D10" s="33">
        <v>4549649.0948999906</v>
      </c>
      <c r="E10" s="33">
        <v>2400844.4551000092</v>
      </c>
      <c r="F10" s="35">
        <v>0.34542071549724829</v>
      </c>
    </row>
    <row r="11" spans="2:6" x14ac:dyDescent="0.3">
      <c r="B11" s="27" t="s">
        <v>87</v>
      </c>
      <c r="C11" s="33">
        <v>35058881.399999999</v>
      </c>
      <c r="D11" s="33">
        <v>21664194.791300066</v>
      </c>
      <c r="E11" s="33">
        <v>13394686.608699933</v>
      </c>
      <c r="F11" s="35">
        <v>0.38206257797774268</v>
      </c>
    </row>
    <row r="12" spans="2:6" x14ac:dyDescent="0.3">
      <c r="B12" s="27" t="s">
        <v>103</v>
      </c>
      <c r="C12" s="33">
        <v>22886336.25</v>
      </c>
      <c r="D12" s="33">
        <v>13486234.367200002</v>
      </c>
      <c r="E12" s="33">
        <v>9400101.8827999979</v>
      </c>
      <c r="F12" s="35">
        <v>0.41072986869184874</v>
      </c>
    </row>
    <row r="13" spans="2:6" x14ac:dyDescent="0.3">
      <c r="B13" s="27" t="s">
        <v>88</v>
      </c>
      <c r="C13" s="33">
        <v>25944172.039999999</v>
      </c>
      <c r="D13" s="33">
        <v>14726089.599699998</v>
      </c>
      <c r="E13" s="33">
        <v>11218082.440300001</v>
      </c>
      <c r="F13" s="35">
        <v>0.43239315646705839</v>
      </c>
    </row>
    <row r="14" spans="2:6" x14ac:dyDescent="0.3">
      <c r="B14" s="27" t="s">
        <v>89</v>
      </c>
      <c r="C14" s="33">
        <v>12006271.039999999</v>
      </c>
      <c r="D14" s="33">
        <v>8863150.5121000074</v>
      </c>
      <c r="E14" s="33">
        <v>3143120.5278999917</v>
      </c>
      <c r="F14" s="35">
        <v>0.26178990274568981</v>
      </c>
    </row>
    <row r="15" spans="2:6" x14ac:dyDescent="0.3">
      <c r="B15" s="27" t="s">
        <v>90</v>
      </c>
      <c r="C15" s="33">
        <v>161262512.18000001</v>
      </c>
      <c r="D15" s="33">
        <v>109652951.69660027</v>
      </c>
      <c r="E15" s="33">
        <v>51609560.483399734</v>
      </c>
      <c r="F15" s="35">
        <v>0.32003445677314968</v>
      </c>
    </row>
    <row r="16" spans="2:6" x14ac:dyDescent="0.3">
      <c r="B16" s="27" t="s">
        <v>81</v>
      </c>
      <c r="C16" s="33">
        <v>18414576.809999999</v>
      </c>
      <c r="D16" s="33">
        <v>11341862.119900001</v>
      </c>
      <c r="E16" s="33">
        <v>7072714.6900999974</v>
      </c>
      <c r="F16" s="35">
        <v>0.38408239098164743</v>
      </c>
    </row>
    <row r="17" spans="2:6" x14ac:dyDescent="0.3">
      <c r="B17" s="27" t="s">
        <v>91</v>
      </c>
      <c r="C17" s="33">
        <v>11717810.460000001</v>
      </c>
      <c r="D17" s="33">
        <v>8187152.0091000218</v>
      </c>
      <c r="E17" s="33">
        <v>3530658.4508999791</v>
      </c>
      <c r="F17" s="35">
        <v>0.30130701148924188</v>
      </c>
    </row>
    <row r="18" spans="2:6" x14ac:dyDescent="0.3">
      <c r="B18" s="27" t="s">
        <v>83</v>
      </c>
      <c r="C18" s="33">
        <v>7922197.0099999998</v>
      </c>
      <c r="D18" s="33">
        <v>4236964.9883000022</v>
      </c>
      <c r="E18" s="33">
        <v>3685232.0216999976</v>
      </c>
      <c r="F18" s="35">
        <v>0.46517803294316179</v>
      </c>
    </row>
    <row r="19" spans="2:6" x14ac:dyDescent="0.3">
      <c r="B19" s="27" t="s">
        <v>92</v>
      </c>
      <c r="C19" s="33">
        <v>7984235.1399999997</v>
      </c>
      <c r="D19" s="33">
        <v>4628370.2107999986</v>
      </c>
      <c r="E19" s="33">
        <v>3355864.9292000011</v>
      </c>
      <c r="F19" s="35">
        <v>0.42031138491745385</v>
      </c>
    </row>
    <row r="20" spans="2:6" x14ac:dyDescent="0.3">
      <c r="B20" s="27" t="s">
        <v>93</v>
      </c>
      <c r="C20" s="33">
        <v>11402159.76</v>
      </c>
      <c r="D20" s="33">
        <v>5903405.6805000016</v>
      </c>
      <c r="E20" s="33">
        <v>5498754.0794999981</v>
      </c>
      <c r="F20" s="35">
        <v>0.48225548450831374</v>
      </c>
    </row>
    <row r="21" spans="2:6" x14ac:dyDescent="0.3">
      <c r="B21" s="27" t="s">
        <v>94</v>
      </c>
      <c r="C21" s="33">
        <v>13677506.75</v>
      </c>
      <c r="D21" s="33">
        <v>9645390.2216000129</v>
      </c>
      <c r="E21" s="33">
        <v>4032116.5283999871</v>
      </c>
      <c r="F21" s="35">
        <v>0.29479908890558487</v>
      </c>
    </row>
    <row r="22" spans="2:6" x14ac:dyDescent="0.3">
      <c r="B22" s="27" t="s">
        <v>95</v>
      </c>
      <c r="C22" s="33">
        <v>5656740.3200000003</v>
      </c>
      <c r="D22" s="33">
        <v>3609869.4284999939</v>
      </c>
      <c r="E22" s="33">
        <v>2046870.8915000064</v>
      </c>
      <c r="F22" s="35">
        <v>0.36184635951257638</v>
      </c>
    </row>
    <row r="23" spans="2:6" x14ac:dyDescent="0.3">
      <c r="B23" s="27" t="s">
        <v>96</v>
      </c>
      <c r="C23" s="33">
        <v>31857231.300000001</v>
      </c>
      <c r="D23" s="33">
        <v>19403683.236900076</v>
      </c>
      <c r="E23" s="33">
        <v>12453548.063099924</v>
      </c>
      <c r="F23" s="35">
        <v>0.39091746378788178</v>
      </c>
    </row>
    <row r="24" spans="2:6" x14ac:dyDescent="0.3">
      <c r="B24" s="27" t="s">
        <v>97</v>
      </c>
      <c r="C24" s="33">
        <v>5189452.4400000004</v>
      </c>
      <c r="D24" s="33">
        <v>2980742.9290000112</v>
      </c>
      <c r="E24" s="33">
        <v>2208709.5109999892</v>
      </c>
      <c r="F24" s="35">
        <v>0.42561513696038211</v>
      </c>
    </row>
    <row r="25" spans="2:6" x14ac:dyDescent="0.3">
      <c r="B25" s="27" t="s">
        <v>98</v>
      </c>
      <c r="C25" s="33">
        <v>11829546.960000001</v>
      </c>
      <c r="D25" s="33">
        <v>6846307.8659000462</v>
      </c>
      <c r="E25" s="33">
        <v>4983239.0940999547</v>
      </c>
      <c r="F25" s="35">
        <v>0.42125358739012558</v>
      </c>
    </row>
    <row r="26" spans="2:6" x14ac:dyDescent="0.3">
      <c r="B26" s="27" t="s">
        <v>99</v>
      </c>
      <c r="C26" s="33">
        <v>48965337.950000003</v>
      </c>
      <c r="D26" s="33">
        <v>31375574.066199984</v>
      </c>
      <c r="E26" s="33">
        <v>17589763.883800019</v>
      </c>
      <c r="F26" s="35">
        <v>0.35922888762171851</v>
      </c>
    </row>
    <row r="27" spans="2:6" x14ac:dyDescent="0.3">
      <c r="B27" s="27" t="s">
        <v>100</v>
      </c>
      <c r="C27" s="33">
        <v>12618989.83</v>
      </c>
      <c r="D27" s="33">
        <v>8437890.9783999883</v>
      </c>
      <c r="E27" s="33">
        <v>4181098.8516000118</v>
      </c>
      <c r="F27" s="35">
        <v>0.33133387917153206</v>
      </c>
    </row>
    <row r="28" spans="2:6" x14ac:dyDescent="0.3">
      <c r="B28" s="27" t="s">
        <v>101</v>
      </c>
      <c r="C28" s="33">
        <v>1767821.3</v>
      </c>
      <c r="D28" s="33">
        <v>1056831.3793000036</v>
      </c>
      <c r="E28" s="33">
        <v>710989.92069999641</v>
      </c>
      <c r="F28" s="35">
        <v>0.40218427094412562</v>
      </c>
    </row>
    <row r="29" spans="2:6" x14ac:dyDescent="0.3">
      <c r="B29" s="27" t="s">
        <v>102</v>
      </c>
      <c r="C29" s="33">
        <v>34152244.240000002</v>
      </c>
      <c r="D29" s="33">
        <v>18739462.579300065</v>
      </c>
      <c r="E29" s="33">
        <v>15412781.660699937</v>
      </c>
      <c r="F29" s="35">
        <v>0.45129630581196428</v>
      </c>
    </row>
    <row r="30" spans="2:6" x14ac:dyDescent="0.3">
      <c r="B30" s="27" t="s">
        <v>82</v>
      </c>
      <c r="C30" s="33">
        <v>87780946.540000007</v>
      </c>
      <c r="D30" s="33">
        <v>55312877.968700089</v>
      </c>
      <c r="E30" s="33">
        <v>32468068.571299918</v>
      </c>
      <c r="F30" s="35">
        <v>0.3698760363275973</v>
      </c>
    </row>
  </sheetData>
  <conditionalFormatting pivot="1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8:C30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8:D30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3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horizontalDpi="300" r:id="rId2"/>
  <headerFooter alignWithMargins="0">
    <oddHeader>&amp;L&amp;"-,Bold"&amp;16AtliQ Hardware&amp;R&amp;G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033F6D-D656-4652-828D-D0D4362DA56B}">
  <dimension ref="B4:O51"/>
  <sheetViews>
    <sheetView showGridLines="0" view="pageLayout" topLeftCell="A2" zoomScale="112" zoomScaleNormal="66" zoomScalePageLayoutView="112" workbookViewId="0">
      <selection activeCell="E6" sqref="E6"/>
    </sheetView>
  </sheetViews>
  <sheetFormatPr defaultRowHeight="14.4" x14ac:dyDescent="0.3"/>
  <cols>
    <col min="2" max="2" width="13.88671875" bestFit="1" customWidth="1"/>
    <col min="3" max="3" width="11.21875" bestFit="1" customWidth="1"/>
    <col min="4" max="4" width="10.6640625" customWidth="1"/>
    <col min="5" max="5" width="8.77734375" customWidth="1"/>
    <col min="6" max="6" width="9.6640625" customWidth="1"/>
    <col min="7" max="7" width="10.33203125" customWidth="1"/>
    <col min="8" max="8" width="10.21875" customWidth="1"/>
    <col min="9" max="9" width="9.33203125" bestFit="1" customWidth="1"/>
    <col min="10" max="10" width="7.88671875" bestFit="1" customWidth="1"/>
    <col min="11" max="11" width="8.109375" bestFit="1" customWidth="1"/>
    <col min="12" max="14" width="7.88671875" bestFit="1" customWidth="1"/>
    <col min="15" max="15" width="10.77734375" bestFit="1" customWidth="1"/>
    <col min="16" max="16" width="2.33203125" bestFit="1" customWidth="1"/>
    <col min="17" max="20" width="2.109375" bestFit="1" customWidth="1"/>
    <col min="21" max="21" width="2.33203125" bestFit="1" customWidth="1"/>
    <col min="22" max="22" width="2.109375" bestFit="1" customWidth="1"/>
    <col min="23" max="36" width="2.33203125" bestFit="1" customWidth="1"/>
  </cols>
  <sheetData>
    <row r="4" spans="2:7" ht="17.399999999999999" x14ac:dyDescent="0.3">
      <c r="B4" s="3" t="s">
        <v>78</v>
      </c>
      <c r="E4" s="6" t="s">
        <v>152</v>
      </c>
    </row>
    <row r="5" spans="2:7" ht="15.6" x14ac:dyDescent="0.3">
      <c r="E5" s="6"/>
    </row>
    <row r="6" spans="2:7" x14ac:dyDescent="0.3">
      <c r="B6" s="26" t="s">
        <v>123</v>
      </c>
      <c r="C6" s="37" t="s" vm="5">
        <v>73</v>
      </c>
    </row>
    <row r="8" spans="2:7" x14ac:dyDescent="0.3">
      <c r="B8" s="40" t="s">
        <v>112</v>
      </c>
      <c r="C8" s="40" t="s">
        <v>140</v>
      </c>
    </row>
    <row r="9" spans="2:7" x14ac:dyDescent="0.3">
      <c r="B9" s="40" t="s">
        <v>151</v>
      </c>
      <c r="C9" s="28" t="s">
        <v>136</v>
      </c>
      <c r="D9" s="28" t="s">
        <v>137</v>
      </c>
      <c r="E9" s="28" t="s">
        <v>138</v>
      </c>
      <c r="F9" s="28" t="s">
        <v>139</v>
      </c>
      <c r="G9" s="28" t="s">
        <v>72</v>
      </c>
    </row>
    <row r="10" spans="2:7" x14ac:dyDescent="0.3">
      <c r="B10" s="27" t="s">
        <v>146</v>
      </c>
      <c r="C10" s="43">
        <v>0.42976508165700877</v>
      </c>
      <c r="D10" s="43">
        <v>0.42203612922769146</v>
      </c>
      <c r="E10" s="43">
        <v>0.42591777333067843</v>
      </c>
      <c r="F10" s="43">
        <v>0.42455477530384839</v>
      </c>
      <c r="G10" s="43">
        <v>0.42566706554682787</v>
      </c>
    </row>
    <row r="11" spans="2:7" x14ac:dyDescent="0.3">
      <c r="B11" s="27" t="s">
        <v>90</v>
      </c>
      <c r="C11" s="43">
        <v>0.4253682694056678</v>
      </c>
      <c r="D11" s="43">
        <v>0.42249821798003206</v>
      </c>
      <c r="E11" s="43">
        <v>0.42044767349741918</v>
      </c>
      <c r="F11" s="43">
        <v>0.42537682430396778</v>
      </c>
      <c r="G11" s="43">
        <v>0.4235211470222332</v>
      </c>
    </row>
    <row r="12" spans="2:7" x14ac:dyDescent="0.3">
      <c r="B12" s="27" t="s">
        <v>147</v>
      </c>
      <c r="C12" s="43">
        <v>0.35145535174740711</v>
      </c>
      <c r="D12" s="43">
        <v>0.35418344565500748</v>
      </c>
      <c r="E12" s="43">
        <v>0.35359958252716206</v>
      </c>
      <c r="F12" s="43">
        <v>0.3571907935200786</v>
      </c>
      <c r="G12" s="43">
        <v>0.35389516812370941</v>
      </c>
    </row>
    <row r="13" spans="2:7" x14ac:dyDescent="0.3">
      <c r="B13" s="27" t="s">
        <v>148</v>
      </c>
      <c r="C13" s="43">
        <v>0.36594634899726802</v>
      </c>
      <c r="D13" s="43">
        <v>0.37009948198457071</v>
      </c>
      <c r="E13" s="43">
        <v>0.36542699525454081</v>
      </c>
      <c r="F13" s="43">
        <v>0.36558294497378302</v>
      </c>
      <c r="G13" s="43">
        <v>0.36694249399146178</v>
      </c>
    </row>
    <row r="14" spans="2:7" x14ac:dyDescent="0.3">
      <c r="B14" s="27" t="s">
        <v>149</v>
      </c>
      <c r="C14" s="43">
        <v>0.44507243130896368</v>
      </c>
      <c r="D14" s="43">
        <v>0.44345630135973579</v>
      </c>
      <c r="E14" s="43">
        <v>0.44049661892944919</v>
      </c>
      <c r="F14" s="43">
        <v>0.44480386260948868</v>
      </c>
      <c r="G14" s="43">
        <v>0.44352010489210841</v>
      </c>
    </row>
    <row r="15" spans="2:7" x14ac:dyDescent="0.3">
      <c r="B15" s="27" t="s">
        <v>150</v>
      </c>
      <c r="C15" s="43">
        <v>0.4451918962190145</v>
      </c>
      <c r="D15" s="43">
        <v>0.44054930849427082</v>
      </c>
      <c r="E15" s="43">
        <v>0.44005042023345625</v>
      </c>
      <c r="F15" s="43">
        <v>0.4415740895623626</v>
      </c>
      <c r="G15" s="43">
        <v>0.44207311752031186</v>
      </c>
    </row>
    <row r="20" spans="2:7" x14ac:dyDescent="0.3">
      <c r="B20" s="26" t="s">
        <v>123</v>
      </c>
      <c r="C20" s="37" t="s" vm="7">
        <v>74</v>
      </c>
    </row>
    <row r="22" spans="2:7" x14ac:dyDescent="0.3">
      <c r="B22" s="40" t="s">
        <v>112</v>
      </c>
      <c r="C22" s="40" t="s">
        <v>140</v>
      </c>
    </row>
    <row r="23" spans="2:7" x14ac:dyDescent="0.3">
      <c r="B23" s="40" t="s">
        <v>151</v>
      </c>
      <c r="C23" s="28" t="s">
        <v>136</v>
      </c>
      <c r="D23" s="28" t="s">
        <v>137</v>
      </c>
      <c r="E23" s="28" t="s">
        <v>138</v>
      </c>
      <c r="F23" s="28" t="s">
        <v>139</v>
      </c>
      <c r="G23" s="28" t="s">
        <v>72</v>
      </c>
    </row>
    <row r="24" spans="2:7" x14ac:dyDescent="0.3">
      <c r="B24" s="27" t="s">
        <v>146</v>
      </c>
      <c r="C24" s="43">
        <v>0.43336338583084366</v>
      </c>
      <c r="D24" s="43">
        <v>0.4304203478566796</v>
      </c>
      <c r="E24" s="43">
        <v>0.42767469263300484</v>
      </c>
      <c r="F24" s="43">
        <v>0.41791787272016939</v>
      </c>
      <c r="G24" s="43">
        <v>0.42823980251923827</v>
      </c>
    </row>
    <row r="25" spans="2:7" x14ac:dyDescent="0.3">
      <c r="B25" s="27" t="s">
        <v>90</v>
      </c>
      <c r="C25" s="43">
        <v>0.32348034967803552</v>
      </c>
      <c r="D25" s="43">
        <v>0.32129928587299911</v>
      </c>
      <c r="E25" s="43">
        <v>0.32442150323146329</v>
      </c>
      <c r="F25" s="43">
        <v>0.32027940420333711</v>
      </c>
      <c r="G25" s="43">
        <v>0.32207329269468565</v>
      </c>
    </row>
    <row r="26" spans="2:7" x14ac:dyDescent="0.3">
      <c r="B26" s="27" t="s">
        <v>147</v>
      </c>
      <c r="C26" s="43">
        <v>0.39868349886980298</v>
      </c>
      <c r="D26" s="43">
        <v>0.40058959078858974</v>
      </c>
      <c r="E26" s="43">
        <v>0.39114543058792584</v>
      </c>
      <c r="F26" s="43">
        <v>0.39669217242787869</v>
      </c>
      <c r="G26" s="43">
        <v>0.3978451713863575</v>
      </c>
    </row>
    <row r="27" spans="2:7" x14ac:dyDescent="0.3">
      <c r="B27" s="27" t="s">
        <v>148</v>
      </c>
      <c r="C27" s="43">
        <v>0.37647924219724205</v>
      </c>
      <c r="D27" s="43">
        <v>0.37844477203447158</v>
      </c>
      <c r="E27" s="43">
        <v>0.38509968246931298</v>
      </c>
      <c r="F27" s="43">
        <v>0.37741001000114011</v>
      </c>
      <c r="G27" s="43">
        <v>0.37811767762925319</v>
      </c>
    </row>
    <row r="28" spans="2:7" x14ac:dyDescent="0.3">
      <c r="B28" s="27" t="s">
        <v>149</v>
      </c>
      <c r="C28" s="43">
        <v>0.38413370256303242</v>
      </c>
      <c r="D28" s="43">
        <v>0.38292638802218493</v>
      </c>
      <c r="E28" s="43">
        <v>0.38778780868985196</v>
      </c>
      <c r="F28" s="43">
        <v>0.37689561964491103</v>
      </c>
      <c r="G28" s="43">
        <v>0.38234476683821911</v>
      </c>
    </row>
    <row r="29" spans="2:7" x14ac:dyDescent="0.3">
      <c r="B29" s="27" t="s">
        <v>150</v>
      </c>
      <c r="C29" s="43">
        <v>0.38458368306700264</v>
      </c>
      <c r="D29" s="43">
        <v>0.37283218324693984</v>
      </c>
      <c r="E29" s="43">
        <v>0.38156393240479242</v>
      </c>
      <c r="F29" s="43">
        <v>0.37782722493269677</v>
      </c>
      <c r="G29" s="43">
        <v>0.37897721682698698</v>
      </c>
    </row>
    <row r="34" spans="2:7" x14ac:dyDescent="0.3">
      <c r="B34" s="26" t="s">
        <v>123</v>
      </c>
      <c r="C34" s="37" t="s" vm="6">
        <v>75</v>
      </c>
    </row>
    <row r="36" spans="2:7" x14ac:dyDescent="0.3">
      <c r="B36" s="40" t="s">
        <v>112</v>
      </c>
      <c r="C36" s="40" t="s">
        <v>140</v>
      </c>
    </row>
    <row r="37" spans="2:7" x14ac:dyDescent="0.3">
      <c r="B37" s="40" t="s">
        <v>151</v>
      </c>
      <c r="C37" s="28" t="s">
        <v>136</v>
      </c>
      <c r="D37" s="28" t="s">
        <v>137</v>
      </c>
      <c r="E37" s="28" t="s">
        <v>138</v>
      </c>
      <c r="F37" s="28" t="s">
        <v>139</v>
      </c>
      <c r="G37" s="28" t="s">
        <v>72</v>
      </c>
    </row>
    <row r="38" spans="2:7" x14ac:dyDescent="0.3">
      <c r="B38" s="27" t="s">
        <v>146</v>
      </c>
      <c r="C38" s="43">
        <v>0.38989787694631423</v>
      </c>
      <c r="D38" s="43">
        <v>0.37846480544187028</v>
      </c>
      <c r="E38" s="43">
        <v>0.38269200230549033</v>
      </c>
      <c r="F38" s="43">
        <v>0.38002904199264409</v>
      </c>
      <c r="G38" s="43">
        <v>0.38308437901058207</v>
      </c>
    </row>
    <row r="39" spans="2:7" x14ac:dyDescent="0.3">
      <c r="B39" s="27" t="s">
        <v>90</v>
      </c>
      <c r="C39" s="43">
        <v>0.32265661321567751</v>
      </c>
      <c r="D39" s="43">
        <v>0.31810745423020031</v>
      </c>
      <c r="E39" s="43">
        <v>0.31920102583978888</v>
      </c>
      <c r="F39" s="43">
        <v>0.31971816063025216</v>
      </c>
      <c r="G39" s="43">
        <v>0.32003445677314968</v>
      </c>
    </row>
    <row r="40" spans="2:7" x14ac:dyDescent="0.3">
      <c r="B40" s="27" t="s">
        <v>147</v>
      </c>
      <c r="C40" s="43">
        <v>0.37097631401349362</v>
      </c>
      <c r="D40" s="43">
        <v>0.37445340838407498</v>
      </c>
      <c r="E40" s="43">
        <v>0.37466464320883608</v>
      </c>
      <c r="F40" s="43">
        <v>0.37385126996782636</v>
      </c>
      <c r="G40" s="43">
        <v>0.3733541144522059</v>
      </c>
    </row>
    <row r="41" spans="2:7" x14ac:dyDescent="0.3">
      <c r="B41" s="27" t="s">
        <v>148</v>
      </c>
      <c r="C41" s="43">
        <v>0.37881068797678197</v>
      </c>
      <c r="D41" s="43">
        <v>0.38715787605742857</v>
      </c>
      <c r="E41" s="43">
        <v>0.38249922925809549</v>
      </c>
      <c r="F41" s="43">
        <v>0.38313479753712604</v>
      </c>
      <c r="G41" s="43">
        <v>0.3828878193382681</v>
      </c>
    </row>
    <row r="42" spans="2:7" x14ac:dyDescent="0.3">
      <c r="B42" s="27" t="s">
        <v>149</v>
      </c>
      <c r="C42" s="43">
        <v>0.38475217925862198</v>
      </c>
      <c r="D42" s="43">
        <v>0.38440492866947173</v>
      </c>
      <c r="E42" s="43">
        <v>0.3812428564811991</v>
      </c>
      <c r="F42" s="43">
        <v>0.38121102173506072</v>
      </c>
      <c r="G42" s="43">
        <v>0.3830912013364362</v>
      </c>
    </row>
    <row r="43" spans="2:7" x14ac:dyDescent="0.3">
      <c r="B43" s="27" t="s">
        <v>150</v>
      </c>
      <c r="C43" s="43">
        <v>0.38638417514412132</v>
      </c>
      <c r="D43" s="43">
        <v>0.38285937420241589</v>
      </c>
      <c r="E43" s="43">
        <v>0.38599976969399669</v>
      </c>
      <c r="F43" s="43">
        <v>0.38480075989852203</v>
      </c>
      <c r="G43" s="43">
        <v>0.38500851563078525</v>
      </c>
    </row>
    <row r="48" spans="2:7" ht="66.599999999999994" customHeight="1" x14ac:dyDescent="0.3"/>
    <row r="49" spans="2:15" ht="55.2" customHeight="1" x14ac:dyDescent="0.3">
      <c r="B49" s="39"/>
    </row>
    <row r="50" spans="2:15" x14ac:dyDescent="0.3">
      <c r="B50" s="29"/>
      <c r="C50" s="38"/>
      <c r="D50" s="38"/>
      <c r="E50" s="38"/>
      <c r="F50" s="38"/>
      <c r="G50" s="38"/>
      <c r="H50" s="38"/>
      <c r="I50" s="38"/>
      <c r="J50" s="38"/>
      <c r="K50" s="38"/>
      <c r="L50" s="38"/>
      <c r="M50" s="38"/>
      <c r="N50" s="38"/>
      <c r="O50" s="24"/>
    </row>
    <row r="51" spans="2:15" x14ac:dyDescent="0.3">
      <c r="B51" s="29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24"/>
    </row>
  </sheetData>
  <conditionalFormatting pivot="1">
    <cfRule type="colorScale" priority="3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2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0:N50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1:N51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0:C15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10:D15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10:E15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10:F15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4:C29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24:D29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24:E2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24:F2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8:C43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38:D43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8:E43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38:F43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horizontalDpi="300" r:id="rId4"/>
  <headerFooter alignWithMargins="0">
    <oddHeader>&amp;L&amp;"-,Bold"&amp;16AtliQ Hardware&amp;R&amp;G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5 c d e a a 1 8 - c 7 9 0 - 4 e 2 0 - b 3 c 1 - e 4 e 0 9 a 6 2 e 2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0 5 f 1 6 4 a 0 - 0 f b 5 - 4 9 1 5 - 9 0 7 b - 5 f 8 1 c 5 1 e e 3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 C C O G S < / M e a s u r e N a m e > < D i s p l a y N a m e > C C O G S 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a 1 b 1 5 8 f 6 - 4 d e 6 - 4 b c 6 - 9 8 d d - f d a f 3 4 8 1 5 2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7 c a 3 b c b 0 - 1 9 1 4 - 4 d c 1 - 8 9 e a - f 6 e 1 1 9 5 4 b c a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 C C O G S < / M e a s u r e N a m e > < D i s p l a y N a m e > C C O G S 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f b 7 7 c 9 b d - 9 7 a a - 4 1 5 8 - a 4 1 0 - 4 2 e 3 e 3 2 8 3 2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6 f 9 a 1 b 0 7 - 1 9 2 8 - 4 b 2 2 - 9 9 8 6 - 6 4 f e e f c f 9 e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  y e a r < / s t r i n g > < / k e y > < v a l u e > < i n t > 9 9 < / i n t > < / v a l u e > < / i t e m > < i t e m > < k e y > < s t r i n g > m o n t h _ F Y < / s t r i n g > < / k e y > < v a l u e > < i n t > 1 2 8 < / i n t > < / v a l u e > < / i t e m > < i t e m > < k e y > < s t r i n g > Q T R < / s t r i n g > < / k e y > < v a l u e > < i n t > 7 5 < / i n t > < / v a l u e > < / i t e m > < i t e m > < k e y > < s t r i n g > d a t e   ( M o n t h ) 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i t e m > < k e y > < s t r i n g > m o n t h _ F Y < / s t r i n g > < / k e y > < v a l u e > < i n t > 4 < / i n t > < / v a l u e > < / i t e m > < i t e m > < k e y > < s t r i n g > Q T R < / s t r i n g > < / k e y > < v a l u e > < i n t > 5 < / i n t > < / v a l u e > < / i t e m > < i t e m > < k e y > < s t r i n g > d a t e   ( M o n t h ) 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a l e s _ a 8 3 2 e 2 8 f - 2 3 7 1 - 4 7 7 c - a c 7 c - 9 9 f c f 7 b f 0 5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D a t a M a s h u p   s q m i d = " 8 0 1 9 b 4 d 7 - 8 2 8 8 - 4 3 2 d - 8 6 5 d - 7 6 6 7 a 7 2 0 d 9 5 a "   x m l n s = " h t t p : / / s c h e m a s . m i c r o s o f t . c o m / D a t a M a s h u p " > A A A A A G o I A A B Q S w M E F A A C A A g A F V o 5 W k x 1 k J K l A A A A 9 g A A A B I A H A B D b 2 5 m a W c v U G F j a 2 F n Z S 5 4 b W w g o h g A K K A U A A A A A A A A A A A A A A A A A A A A A A A A A A A A h Y 9 L D o I w G I S v Q r q n D 0 h 8 k J + y c C u J C d G 4 b W q F R i i G F s v d X H g k r y B G U X c u 5 5 t v M X O / 3 i A b m j q 4 q M 7 q 1 q S I Y Y o C Z W R 7 0 K Z M U e + O 4 Q J l H D Z C n k S p g l E 2 N h n s I U W V c + e E E O 8 9 9 j F u u 5 J E l D K y z 9 e F r F Q j 0 E f W / + V Q G + u E k Q p x 2 L 3 G 8 A i z e I n Z f I Y p k A l C r s 1 X i M a 9 z / Y H w q q v X d 8 p r k y 4 L Y B M E c j 7 A 3 8 A U E s D B B Q A A g A I A B V a O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V W j l a 8 h 3 2 8 m M F A A A f H A A A E w A c A E Z v c m 1 1 b G F z L 1 N l Y 3 R p b 2 4 x L m 0 g o h g A K K A U A A A A A A A A A A A A A A A A A A A A A A A A A A A A 1 V h t b + I 4 E P 5 e q f / B S q U V 6 H I 5 w r a 9 7 Z 3 4 w N F W W + m O a 4 / e S i t A y C Q G o k 1 s 1 n b Y c l X / + 4 2 d p H k v h U X t t h 8 o j O 2 Z Z x 6 P H 0 8 i i C M 9 R t E g + m / / f n h w e C A W m B M X D b B P B O o g n 8 j D A w R / A x Z y h 4 D l k v k u 4 d a l B x M a R u + 3 0 b + C c D E 6 s 8 9 a 9 u i c i C + S L U c u l h h h i v 2 1 9 B w x I n c O 8 U c O c 8 k U C 2 W w W 1 Y U I Z 2 j f x v N w w O P Z i N m Q b l e M H F C I V l A e C U 2 7 c O M j E e 7 Y 0 O V 2 E a T X H x H r A w V U s e + H x 4 Z E T H o G s u F 0 d k 3 M S P D 7 O O A d I w s B k t h G D 8 M e 4 x K Q u X 4 M f O r Y M m 4 B M Z 6 g 0 8 K Z E + s r H P m h A H M a r w E M e b w n P h e 4 E n C O 4 Z p m K j H / D C g o n N i o g s K P j 0 6 7 9 j t k 7 a J b k I m y U C u f d J J v 1 p 9 R s m 4 + Z j Q N W c B U w l 9 J B h I F i q p W z y F i f F I b G 8 U c j f R M J 7 Q 9 f 2 B g 3 3 M R U f y M O u 7 t 8 B 0 D v N v 1 0 u S + r 3 l m I o Z 4 0 G E X A 0 q 7 y U g 5 v 2 9 k a Q + U W R B z C s q T 4 8 t t e T B R O k w j E i w I U n u p B 4 I M P 9 C Z M m 8 9 L F U k U s D D i C l x M / Z H 9 J E / i G w 0 g F s X V 9 6 N + j i z v F D 4 a 0 I + u b J B e p K P 2 f 0 K E q 3 T O e Y J h 9 7 + o T 9 k D Q K D J l G w b 2 y 5 H 0 b Z u y A 5 z y Z G S o q Y Y O X r x m E 3 4 3 7 u w m J M v u 6 X a 6 3 s C 3 5 V F N N 2 0 e 2 R U W M q u i 1 9 D C O / o p q G C H 4 o b Q w Q 0 q t E r 7 f T Q m 3 U q u 8 F o J S R c N 2 S V k i e 7 v G / r 5 O c b a Q 5 b y G b C n L 9 m 6 6 X K O v I p x O / g N W S w O c z K E P 2 i i v F N P o s P a 7 D Q r 8 L h D U I v c c j J r q v K L E / z a y C l t i g F / 4 7 H f r 5 f M R + Q Z Y C k a U z L M l c t u k n o I b K 2 B M Z 4 3 + P Q m 3 q H F L z t z Q e T W R S 8 K / o s r F E H 4 o m c v S U q t z p 2 9 V 5 1 L 7 c Y 3 9 p M Z + + k b 1 M t 7 P p I 3 N p + Z 6 K 0 8 U 5 V H L K Z m r I i t 3 q 1 i S O e P r c n 8 b h S n Z V 5 h 7 u O A o L x 7 5 H L M i M c O A W 6 j S n A R w N B b + u l I r y t M m S o M g Y y F 3 K b 3 I s e I O T t I j Z + q 7 9 A K S z b a a 1 A 1 P D j d y X T Z S k q S A A x a m f N E w m B K e L T c Q i R X R 5 0 I u C P o Z 2 k n J 0 E 9 J / 4 u n A j K R B M 1 C G r 0 I A B m W k K V K E s E H g v C l + 6 N A Q 7 l U 7 x P Y f Y 3 H 6 k 5 F L o W H X U t 2 j 9 l U b V g W W N d 1 l Z j o z U l x g T V C V L 6 7 E e z K t 4 l y A 3 X l e j O P u G A k 2 F m g c z B a t 0 z d i Y 2 h m j E 2 j T X 8 G U 3 0 D h m / G P C p x q x r 7 A 4 k 5 r K h f 1 3 C + W z o p e d 4 H a 9 r N s 2 2 a b S e u / A v V e D F p d X k t z e S n 2 N E 0 V e V b 5 b L u m P b L t 3 t C m z l Y b 2 P K 0 i n d K T 8 N t o t + 4 N 5 Z t r N p m V V j b Z t 8 4 M a f a g 6 A y x K M c 1 V L f 3 T E z I 5 x m i w 9 D 0 J N 5 i l v / y x 7 j O 5 g H u r 0 T T h d P l + 8 n l x B 4 W l O y h h X X D O e L Y b o 3 B l u 8 n t l + 2 7 1 E D m 0 J R x 5 S + u q E D r j s v G D S s C 2 W / J K 3 x J M W T K H G p V X N F C 4 a X U B G x V T Y 0 a S K k p 1 F o S K A P 2 i o q I O 1 3 4 i M 2 Q j l m N u x g X o G v t z y H X j v 6 e 5 a B n m K o I / Z l g X h 2 w D h 0 E X q t F 2 b j K S x o v l c l d R T I P T 2 1 6 H L K y H 8 k y b T 9 T 6 C 4 / o z J 9 s E L n K B p D P T g 2 j 5 v V Y d r V Y f J I o j A 1 Z C U A x n s R s 7 Y m K Y 1 W 8 + i X K y G 7 v n b z Q M x H + l P a i o 9 D B c 9 Z d a R i A h U 0 J 1 J M l L R V i m S u z 1 c v 5 a 3 4 0 W C v L + d 1 v 4 F W A k V 4 R g V k + q m k u e 9 X H c / u l h P 5 f o l 3 v T X v F E r S q j u 1 h K V S i 1 Z 3 O 2 7 o a d N m 9 c V q o W 0 t 3 / n w d K 4 e s E Z P I d p Q A 7 9 m a u D 0 p N W y 3 3 I R V O 7 2 S z f 6 a s q M E 2 + + k H o D K o Y D T E O 1 Z y E H 2 q s m P V W J / w N Q S w E C L Q A U A A I A C A A V W j l a T H W Q k q U A A A D 2 A A A A E g A A A A A A A A A A A A A A A A A A A A A A Q 2 9 u Z m l n L 1 B h Y 2 t h Z 2 U u e G 1 s U E s B A i 0 A F A A C A A g A F V o 5 W g / K 6 a u k A A A A 6 Q A A A B M A A A A A A A A A A A A A A A A A 8 Q A A A F t D b 2 5 0 Z W 5 0 X 1 R 5 c G V z X S 5 4 b W x Q S w E C L Q A U A A I A C A A V W j l a 8 h 3 2 8 m M F A A A f H A A A E w A A A A A A A A A A A A A A A A D i A Q A A R m 9 y b X V s Y X M v U 2 V j d G l v b j E u b V B L B Q Y A A A A A A w A D A M I A A A C S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+ X g A A A A A A A F x e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i N X R x b W J p Q W Z S W m F q R m p u e V J F R X Z D b V J w Y l d W d W M y b H Z i b k 1 B Q U F B Q U F B Q U F B Q U F B T G Q z T 0 N l Y m 5 B R W 1 p R z N n e X l O a l d X d 1 Z t W V d O a m R B Q U F B U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3 Z j N i Y z U w L T d j M z c t N D d j M C 0 5 Z W U z L W Z m O G U w M G I 1 O W I 0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U t M D E t M j R U M D U 6 N D E 6 M D c u M T k 0 O T Q w M V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j Z m N j J k M T U t N W U 3 M S 0 0 M z k w L T l k Z j c t M m M x N 2 U 5 Z j c 5 Y m U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Q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0 V D A 1 O j M 4 O j Q x L j Y w N T E w M T F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E V 4 Y 2 x 1 c 2 l 2 Z S A g d 2 l 0 a C B B d G x p U S B F e G N s d X N p d m U g a W 4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F e G N s d X N p d m U g I H d p d G g g Q X R s a V E g R X h j b H V z a X Z l I G l u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R d W V y e U d y b 3 V w S U Q i I F Z h b H V l P S J z Y T Z k Y W U 2 M W I t M j A 2 Z S 0 0 N T F m L T k 2 Y T M t M T Y z O W Y y N D Q 0 M T J m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i M W I w N T g 1 Z i 0 2 O W Q 4 L T Q w N j k t Y j c 1 M i 1 i Z j d i N G I 1 Y m E 2 M T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b W F y a 2 V 0 I H B l c m Z v c m 1 h b m N l I H Z z I H R h c m d l d C F Q a X Z v d F R h Y m x l N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y N F Q w N T o z O D o 0 M S 4 2 M T c y N T U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o b m 9 y d G g g Y W 1 l c m l j Y S A p I G l u I C B z d W J f e m 9 u Z S B j b 2 x 1 b W 4 u e 3 N 1 Y l 9 6 b 2 5 l L D F 9 J n F 1 b 3 Q 7 L C Z x d W 9 0 O 1 N l Y 3 R p b 2 4 x L 2 R p b V 9 t Y X J r Z X Q v U m V w b G F j Z W Q g b m F u I H d p d G g g T k E g a W 4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o b m 9 y d G g g Y W 1 l c m l j Y S A p I G l u I C B z d W J f e m 9 u Z S B j b 2 x 1 b W 4 u e 3 N 1 Y l 9 6 b 2 5 l L D F 9 J n F 1 b 3 Q 7 L C Z x d W 9 0 O 1 N l Y 3 R p b 2 4 x L 2 R p b V 9 t Y X J r Z X Q v U m V w b G F j Z W Q g b m F u I H d p d G g g T k E g a W 4 g c m V n a W 9 u I G N v b H V t b i 5 7 c m V n a W 9 u L D J 9 J n F 1 b 3 Q 7 X S w m c X V v d D t S Z W x h d G l v b n N o a X B J b m Z v J n F 1 b 3 Q 7 O l t d f S I g L z 4 8 R W 5 0 c n k g V H l w Z T 0 i U X V l c n l H c m 9 1 c E l E I i B W Y W x 1 Z T 0 i c 2 E 2 Z G F l N j F i L T I w N m U t N D U x Z i 0 5 N m E z L T E 2 M z l m M j Q 0 N D E y Z i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Y m I y M m V m N y 0 w M D U 0 L T R k Y W E t O G Z h O S 1 h Z D Y z Y z V j O D M 4 N z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b W F y a 2 V 0 I H B l c m Z v c m 1 h b m N l I H Z z I H R h c m d l d C F Q a X Z v d F R h Y m x l N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j R U M D U 6 M z g 6 N D E u N j I 4 M T E y M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X V l c n l H c m 9 1 c E l E I i B W Y W x 1 Z T 0 i c 2 E 2 Z G F l N j F i L T I w N m U t N D U x Z i 0 5 N m E z L T E 2 M z l m M j Q 0 N D E y Z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M 2 M z A 3 N G U 1 L T h j O D Q t N D J j O C 0 4 M D c x L T Y x N W E 3 N z E 0 Y W R l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X J r Z X Q g c G V y Z m 9 y b W F u Y 2 U g d n M g d G F y Z 2 V 0 I V B p d m 9 0 V G F i b G U 0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y N V Q w N T o 0 M z o w N y 4 1 N T I 5 M z U 2 W i I g L z 4 8 R W 5 0 c n k g V H l w Z T 0 i R m l s b E N v b H V t b l R 5 c G V z I i B W Y W x 1 Z T 0 i c 0 N R W U R B d 1 V G Q l F r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G a W x s U 3 R h d H V z I i B W Y W x 1 Z T 0 i c 0 N v b X B s Z X R l I i A v P j x F b n R y e S B U e X B l P S J R d W V y e U d y b 3 V w S U Q i I F Z h b H V l P S J z M D l j Z W R k M m Q t Z T d l N i 0 0 O T A w L W E y M W I t N z g z M m M 4 Z D h k N j V i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9 u d m V y d G V k I H R o Z S A t d m U g d G 8 g K 3 Z l I H d p d G g g Y W J z b 2 x 1 d G U g Z n V u Y 3 R p b 2 4 g a W 4 g d H J h b m Z v c m 0 g Z m 9 y I F F 0 e S B j b 2 x 1 b W 4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V 9 3 a X R o X 2 N v c 3 Q v Q 2 h h b m d l Z C B U e X B l L n t m c m V p Z 2 h 0 X 2 N v c 3 Q s N X 0 m c X V v d D s s J n F 1 b 3 Q 7 U 2 V j d G l v b j E v Z m F j d F 9 z Y W x l c 1 9 t b 2 5 0 a G x 5 X 3 d p d G h f Y 2 9 z d C 9 D a G F u Z 2 V k I F R 5 c G U u e 2 1 h b n V m Y W N 0 d X J p b m d f Y 2 9 z d C w 2 f S Z x d W 9 0 O y w m c X V v d D t T Z W N 0 a W 9 u M S 9 m Y W N 0 X 3 N h b G V z X 2 1 v b n R o b H k v Q 2 h h b m d l Z C B U e X B l M i 5 7 b m V 3 X 2 R h d G V f b W 9 k a W Z p Z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v b n Z l c n R l Z C B 0 a G U g L X Z l I H R v I C t 2 Z S B 3 a X R o I G F i c 2 9 s d X R l I G Z 1 b m N 0 a W 9 u I G l u I H R y Y W 5 m b 3 J t I G Z v c i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s s J n F 1 b 3 Q 7 U 2 V j d G l v b j E v Z m F j d F 9 z Y W x l c 1 9 t b 2 5 0 a G x 5 L 0 N o Y W 5 n Z W Q g V H l w Z T I u e 2 5 l d 1 9 k Y X R l X 2 1 v Z G l m a W V k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O T E 5 M D E l N U N E Z X N r d G 9 w J T V D Z G F 0 Y S U y M G F u Y W x 5 d G l j c y U 1 Q 2 V 4 Y 2 V s J T V D Y 2 9 k Z W J h c 2 l j c y U 1 Q z E w J T I w U 2 F s Z X M l M j B h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z k x O T A x J T V D R G V z a 3 R v c C U 1 Q 2 R h d G E l M j B h b m F s e X R p Y 3 M l N U N l e G N l b C U 1 Q 2 N v Z G V i Y X N p Y 3 M l N U M x M C U y M F N h b G V z J T I w Y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M 5 M T k w M S U 1 Q 0 R l c 2 t 0 b 3 A l N U N k Y X R h J T I w Y W 5 h b H l 0 a W N z J T V D Z X h j Z W w l N U N j b 2 R l Y m F z a W N z J T V D M T A l M j B T Y W x l c y U y M G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K G 5 v c n R o J T I w Y W 1 l c m l j Y S U y M C k l M j B p b i U y M C U y M H N 1 Y l 9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F e G N s d X N p d m U l M j B 3 a X R o J T I w Q X R s a V E l M j B F e G N s d X N p d m U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F e G N s d X N p d m U l M j A l M j B 3 a X R o J T I w Q X R s a V E l M j B F e G N s d X N p d m U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v b n Z l c n R l Z C U y M H R o Z S U y M C 1 2 Z S U y M H R v J T I w J T J C d m U l M j B 3 a X R o J T I w Y W J z b 2 x 1 d G U l M j B m d W 5 j d G l v b i U y M G l u J T I w d H J h b m Z v c m 0 l M j B m b 3 I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3 M D F m N D k w L T l l Z m Q t N D k z M y 0 4 M G Y 2 L W U z Y 2 Q 0 Y 2 N k M z k y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b 3 J t Y W 5 j Z S B 2 c y B 0 Y X J n Z X Q h U G l 2 b 3 R U Y W J s Z T Q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y N F Q w N j o z M z o y N i 4 z M D U 2 M T Y 4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t b 2 5 0 a C Z x d W 9 0 O y w m c X V v d D t G W S B 5 Z W F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0 R h d G U v Q 2 h h b m d l Z C B U e X B l L n t k Y X R l L D B 9 J n F 1 b 3 Q 7 L C Z x d W 9 0 O 1 N l Y 3 R p b 2 4 x L 2 R p b V 9 E Y X R l L 0 l u c 2 V y d G V k I F N 0 Y X J 0 I G 9 m I E 1 v b n R o L n t t b 2 5 0 a C w x f S Z x d W 9 0 O y w m c X V v d D t T Z W N 0 a W 9 u M S 9 k a W 1 f R G F 0 Z S 9 D a G F u Z 2 V k I F R 5 c G U y L n t G W S B 5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E Y X R l L 0 N o Y W 5 n Z W Q g V H l w Z S 5 7 Z G F 0 Z S w w f S Z x d W 9 0 O y w m c X V v d D t T Z W N 0 a W 9 u M S 9 k a W 1 f R G F 0 Z S 9 J b n N l c n R l Z C B T d G F y d C B v Z i B N b 2 5 0 a C 5 7 b W 9 u d G g s M X 0 m c X V v d D s s J n F 1 b 3 Q 7 U 2 V j d G l v b j E v Z G l t X 0 R h d G U v Q 2 h h b m d l Z C B U e X B l M i 5 7 R l k g e W V h c i w 0 f S Z x d W 9 0 O 1 0 s J n F 1 b 3 Q 7 U m V s Y X R p b 2 5 z a G l w S W 5 m b y Z x d W 9 0 O z p b X X 0 i I C 8 + P E V u d H J 5 I F R 5 c G U 9 I l F 1 Z X J 5 R 3 J v d X B J R C I g V m F s d W U 9 I n N h N m R h Z T Y x Y i 0 y M D Z l L T Q 1 M W Y t O T Z h M y 0 x N j M 5 Z j I 0 N D Q x M m Y i I C 8 + P C 9 T d G F i b G V F b n R y a W V z P j w v S X R l b T 4 8 S X R l b T 4 8 S X R l b U x v Y 2 F 0 a W 9 u P j x J d G V t V H l w Z T 5 G b 3 J t d W x h P C 9 J d G V t V H l w Z T 4 8 S X R l b V B h d G g + U 2 V j d G l v b j E v Z G l t X 0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J h N j F h N m M 5 L W E x N z Q t N G M 0 O C 0 4 O T k 1 L W E 3 M z F l Y j R l O G Q y M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0 V D A 5 O j Q 4 O j M 4 L j M 4 M j c 1 M D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z A 5 Y 2 V k Z D J k L W U 3 Z T Y t N D k w M C 1 h M j F i L T c 4 M z J j O G Q 4 Z D Y 1 Y i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Z m Z j M T k y Z S 1 k Z D Z i L T Q 4 O T k t O G E 1 Y y 0 3 Y z J l Z j V h Z j h i Y T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M S 0 y N V Q w N T o 0 M z o w O S 4 0 O T Q 5 O T A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/ x C b 6 + T w v S p + 1 8 K X M s H B A A A A A A A I A A A A A A B B m A A A A A Q A A I A A A A H u s R x G 0 k T 0 X w N M a e L p u r W m r j Q I 5 d l N 7 P 3 T X B p z n D I 4 w A A A A A A 6 A A A A A A g A A I A A A A P p 0 g q M m G z O h b T E 6 r c 5 X R F / / e E C k Y f c F d b Y s P 2 N p 1 x q i U A A A A B x 9 Y g J M x q T i l Y N C 6 9 P 2 7 e p l P D V I t j / v x i Q j e R o 5 U + P 5 3 b q a e s 5 m r t 8 s i / K 7 r n W + B X a G l e N M W m b s b Y l D V b m h a D Y I k 6 g I h k t 6 8 R 3 l U 8 4 7 C g B K Q A A A A D t l T 9 N E 9 s e y s 4 Q 2 i H s a I x h W E q O w 4 A 5 V h s u l c 6 t l J m l t Q X 4 3 z i E M b I 3 j p G E X U y / L n D 9 5 y L T 9 Y f O R 6 n A x q I v Q 0 0 E = < / D a t a M a s h u p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6 f 9 a 1 b 0 7 - 1 9 2 8 - 4 b 2 2 - 9 9 8 6 - 6 4 f e e f c f 9 e 4 9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0 b d 9 4 d 8 c - 0 8 b c - 4 4 4 6 - 8 2 b 8 - 7 f 5 7 9 8 1 8 c 1 d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a 5 d c 4 6 5 - c 2 7 1 - 4 1 2 f - b 7 d c - e b f 7 0 c 4 4 f 6 e 1 , d i m _ m a r k e t _ 0 b d 9 4 d 8 c - 0 8 b c - 4 4 4 6 - 8 2 b 8 - 7 f 5 7 9 8 1 8 c 1 d 7 , d i m _ p r o d u c t _ a 1 b 1 5 8 f 6 - 4 d e 6 - 4 b c 6 - 9 8 d d - f d a f 3 4 8 1 5 2 3 5 , f a c t _ s a l e s _ m o n t h l y _ f b 7 7 c 9 b d - 9 7 a a - 4 1 5 8 - a 4 1 0 - 4 2 e 3 e 3 2 8 3 2 a 1 , d i m _ D a t e _ 6 f 9 a 1 b 0 7 - 1 9 2 8 - 4 b 2 2 - 9 9 8 6 - 6 4 f e e f c f 9 e 4 9 , n s _ t a r g e t s _ 2 0 2 1 _ 5 c 4 1 7 2 7 5 - f 7 d 2 - 4 9 a b - a 7 b 8 - c 1 9 b 2 d 0 0 d 3 3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 T a b l e s \ d i m _ D a t e \ C o l u m n s \ d a t e 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 1 9 5 . 5 9 9 9 9 9 9 9 9 9 9 9 9 7 < / H e i g h t > < I s E x p a n d e d > t r u e < / I s E x p a n d e d > < L a y e d O u t > t r u e < / L a y e d O u t > < L e f t > 3 0 9 . 6 0 0 0 0 0 0 0 0 0 0 0 0 8 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 1 9 8 . 0 0 0 0 0 0 0 0 0 0 0 0 0 6 < / H e i g h t > < I s E x p a n d e d > t r u e < / I s E x p a n d e d > < L a y e d O u t > t r u e < / L a y e d O u t > < L e f t > 9 6 7 . 4 0 7 6 2 1 1 3 5 3 3 1 6 2 < / L e f t > < T a b I n d e x > 3 < / T a b I n d e x > < T o p > 1 6 4 . 4 < / T o p > < W i d t h > 2 2 3 . 2 0 0 0 0 0 0 0 0 0 0 0 0 5 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 2 2 2 . 7 9 9 9 9 9 9 9 9 9 9 9 9 5 < / H e i g h t > < I s E x p a n d e d > t r u e < / I s E x p a n d e d > < L a y e d O u t > t r u e < / L a y e d O u t > < L e f t > 5 4 6 . 5 1 1 4 3 1 7 0 2 9 9 7 2 4 < / L e f t > < S c r o l l V e r t i c a l O f f s e t > 2 0 8 . 5 5 6 6 6 6 6 6 6 6 6 6 6 4 < / S c r o l l V e r t i c a l O f f s e t > < T a b I n d e x > 2 < / T a b I n d e x > < T o p > 1 6 6 . 4 0 0 0 0 0 0 0 0 0 0 0 0 9 < / T o p > < W i d t h > 2 3 1 . 2 0 0 0 0 0 0 0 0 0 0 0 0 5 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 9 6 2 . 6 0 7 6 2 1 1 3 5 3 3 1 5 6 < / L e f t > < T a b I n d e x > 5 < / T a b I n d e x > < T o p > 4 3 6 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 1 0 8 . 6 0 7 6 2 1 1 3 5 3 3 1 4 4 < / L e f t > < T a b I n d e x > 4 < / T a b I n d e x > < T o p > 4 1 7 . 7 9 9 9 9 9 9 9 9 9 9 9 9 5 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 ( 2 9 3 . 6 , 9 7 . 8 ) . 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 2 9 3 . 6 0 0 0 0 0 0 0 0 0 0 0 0 8 < / b : _ x > < b : _ y > 9 7 . 8 < / b : _ y > < / b : P o i n t > < b : P o i n t > < b : _ x > 2 5 6 . 8 < / b : _ x > < b : _ y > 9 7 . 8 < / b : _ y > < / b : P o i n t > < b : P o i n t > < b : _ x > 2 5 4 . 8 < / b : _ x > < b : _ y > 9 5 . 8 < / b : _ y > < / b : P o i n t > < b : P o i n t > < b : _ x > 2 5 4 . 8 < / b : _ x > < b : _ y > 6 7 < / b : _ y > < / b : P o i n t > < b : P o i n t > < b : _ x > 2 5 2 . 8 < / b : _ x > < b : _ y > 6 5 < / b : _ y > < / b : P o i n t > < b : P o i n t > < b : _ x > 2 1 6 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 2 9 3 . 6 0 0 0 0 0 0 0 0 0 0 0 0 8 < / b : _ x > < b : _ y > 8 9 . 8 < / b : _ y > < / L a b e l L o c a t i o n > < L o c a t i o n   x m l n s : b = " h t t p : / / s c h e m a s . d a t a c o n t r a c t . o r g / 2 0 0 4 / 0 7 / S y s t e m . W i n d o w s " > < b : _ x > 3 0 9 . 6 0 0 0 0 0 0 0 0 0 0 0 0 8 < / b : _ x > < b : _ y > 9 7 . 8 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 5 7 < / b : _ y > < / L a b e l L o c a t i o n > < L o c a t i o n   x m l n s : b = " h t t p : / / s c h e m a s . d a t a c o n t r a c t . o r g / 2 0 0 4 / 0 7 / S y s t e m . W i n d o w s " > < b : _ x > 2 0 0 . 0 0 0 0 0 0 0 0 0 0 0 0 0 3 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 2 9 3 . 6 0 0 0 0 0 0 0 0 0 0 0 0 8 < / b : _ x > < b : _ y > 9 7 . 8 < / b : _ y > < / b : P o i n t > < b : P o i n t > < b : _ x > 2 5 6 . 8 < / b : _ x > < b : _ y > 9 7 . 8 < / b : _ y > < / b : P o i n t > < b : P o i n t > < b : _ x > 2 5 4 . 8 < / b : _ x > < b : _ y > 9 5 . 8 < / b : _ y > < / b : P o i n t > < b : P o i n t > < b : _ x > 2 5 4 . 8 < / b : _ x > < b : _ y > 6 7 < / b : _ y > < / b : P o i n t > < b : P o i n t > < b : _ x > 2 5 2 . 8 < / b : _ x > < b : _ y > 6 5 < / b : _ y > < / b : P o i n t > < b : P o i n t > < b : _ x > 2 1 6 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 ( 5 3 0 . 5 1 1 4 3 1 7 0 2 9 9 7 , 2 7 7 . 8 ) .   E n d   p o i n t   2 :   ( 5 2 5 . 6 , 9 7 . 8 ) 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 5 3 0 . 5 1 1 4 3 1 7 0 2 9 9 7 2 4 < / b : _ x > < b : _ y > 2 7 7 . 8 < / b : _ y > < / b : P o i n t > < b : P o i n t > < b : _ x > 5 3 0 . 0 5 5 7 1 6 0 0 0 0 0 0 0 7 < / b : _ x > < b : _ y > 2 7 7 . 8 < / b : _ y > < / b : P o i n t > < b : P o i n t > < b : _ x > 5 2 8 . 0 5 5 7 1 6 0 0 0 0 0 0 0 7 < / b : _ x > < b : _ y > 2 7 5 . 8 < / b : _ y > < / b : P o i n t > < b : P o i n t > < b : _ x > 5 2 8 . 0 5 5 7 1 6 0 0 0 0 0 0 0 7 < / b : _ x > < b : _ y > 9 9 . 8 < / b : _ y > < / b : P o i n t > < b : P o i n t > < b : _ x > 5 2 6 . 0 5 5 7 1 6 0 0 0 0 0 0 0 7 < / b : _ x > < b : _ y > 9 7 . 8 < / b : _ y > < / b : P o i n t > < b : P o i n t > < b : _ x > 5 2 5 . 6 0 0 0 0 0 0 0 0 0 0 0 1 4 < / b : _ x > < b : _ y > 9 7 . 8 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 5 3 0 . 5 1 1 4 3 1 7 0 2 9 9 7 2 4 < / b : _ x > < b : _ y > 2 6 9 . 8 < / b : _ y > < / L a b e l L o c a t i o n > < L o c a t i o n   x m l n s : b = " h t t p : / / s c h e m a s . d a t a c o n t r a c t . o r g / 2 0 0 4 / 0 7 / S y s t e m . W i n d o w s " > < b : _ x > 5 4 6 . 5 1 1 4 3 1 7 0 2 9 9 7 2 4 < / b : _ x > < b : _ y > 2 7 7 . 8 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 5 0 9 . 6 0 0 0 0 0 0 0 0 0 0 0 1 4 < / b : _ x > < b : _ y > 8 9 . 8 < / b : _ y > < / L a b e l L o c a t i o n > < L o c a t i o n   x m l n s : b = " h t t p : / / s c h e m a s . d a t a c o n t r a c t . o r g / 2 0 0 4 / 0 7 / S y s t e m . W i n d o w s " > < b : _ x > 5 0 9 . 6 0 0 0 0 0 0 0 0 0 0 0 1 4 < / b : _ x > < b : _ y > 9 7 . 8 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 5 3 0 . 5 1 1 4 3 1 7 0 2 9 9 7 2 4 < / b : _ x > < b : _ y > 2 7 7 . 8 < / b : _ y > < / b : P o i n t > < b : P o i n t > < b : _ x > 5 3 0 . 0 5 5 7 1 6 0 0 0 0 0 0 0 7 < / b : _ x > < b : _ y > 2 7 7 . 8 < / b : _ y > < / b : P o i n t > < b : P o i n t > < b : _ x > 5 2 8 . 0 5 5 7 1 6 0 0 0 0 0 0 0 7 < / b : _ x > < b : _ y > 2 7 5 . 8 < / b : _ y > < / b : P o i n t > < b : P o i n t > < b : _ x > 5 2 8 . 0 5 5 7 1 6 0 0 0 0 0 0 0 7 < / b : _ x > < b : _ y > 9 9 . 8 < / b : _ y > < / b : P o i n t > < b : P o i n t > < b : _ x > 5 2 6 . 0 5 5 7 1 6 0 0 0 0 0 0 0 7 < / b : _ x > < b : _ y > 9 7 . 8 < / b : _ y > < / b : P o i n t > < b : P o i n t > < b : _ x > 5 2 5 . 6 0 0 0 0 0 0 0 0 0 0 0 1 4 < / b : _ x > < b : _ y > 9 7 . 8 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 ( 7 9 3 . 7 1 1 4 3 1 7 0 2 9 9 7 , 2 7 3 ) .   E n d   p o i n t   2 :   ( 9 5 1 . 4 0 7 6 2 1 1 3 5 3 3 2 , 2 5 3 ) 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 7 9 3 . 7 1 1 4 3 1 7 0 2 9 9 7 2 9 < / b : _ x > < b : _ y > 2 7 3 < / b : _ y > < / b : P o i n t > < b : P o i n t > < b : _ x > 8 7 0 . 5 5 9 5 2 6 5 < / b : _ x > < b : _ y > 2 7 3 < / b : _ y > < / b : P o i n t > < b : P o i n t > < b : _ x > 8 7 2 . 5 5 9 5 2 6 5 < / b : _ x > < b : _ y > 2 7 1 < / b : _ y > < / b : P o i n t > < b : P o i n t > < b : _ x > 8 7 2 . 5 5 9 5 2 6 5 < / b : _ x > < b : _ y > 2 5 5 < / b : _ y > < / b : P o i n t > < b : P o i n t > < b : _ x > 8 7 4 . 5 5 9 5 2 6 5 < / b : _ x > < b : _ y > 2 5 3 < / b : _ y > < / b : P o i n t > < b : P o i n t > < b : _ x > 9 5 1 . 4 0 7 6 2 1 1 3 5 3 3 1 5 1 < / b : _ x > < b : _ y > 2 5 3 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 7 7 7 . 7 1 1 4 3 1 7 0 2 9 9 7 2 9 < / b : _ x > < b : _ y > 2 6 5 < / b : _ y > < / L a b e l L o c a t i o n > < L o c a t i o n   x m l n s : b = " h t t p : / / s c h e m a s . d a t a c o n t r a c t . o r g / 2 0 0 4 / 0 7 / S y s t e m . W i n d o w s " > < b : _ x > 7 7 7 . 7 1 1 4 3 1 7 0 2 9 9 7 2 9 < / b : _ x > < b : _ y > 2 7 3 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 9 5 1 . 4 0 7 6 2 1 1 3 5 3 3 1 5 1 < / b : _ x > < b : _ y > 2 4 5 < / b : _ y > < / L a b e l L o c a t i o n > < L o c a t i o n   x m l n s : b = " h t t p : / / s c h e m a s . d a t a c o n t r a c t . o r g / 2 0 0 4 / 0 7 / S y s t e m . W i n d o w s " > < b : _ x > 9 6 7 . 4 0 7 6 2 1 1 3 5 3 3 1 5 1 < / b : _ x > < b : _ y > 2 5 3 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 7 9 3 . 7 1 1 4 3 1 7 0 2 9 9 7 2 9 < / b : _ x > < b : _ y > 2 7 3 < / b : _ y > < / b : P o i n t > < b : P o i n t > < b : _ x > 8 7 0 . 5 5 9 5 2 6 5 < / b : _ x > < b : _ y > 2 7 3 < / b : _ y > < / b : P o i n t > < b : P o i n t > < b : _ x > 8 7 2 . 5 5 9 5 2 6 5 < / b : _ x > < b : _ y > 2 7 1 < / b : _ y > < / b : P o i n t > < b : P o i n t > < b : _ x > 8 7 2 . 5 5 9 5 2 6 5 < / b : _ x > < b : _ y > 2 5 5 < / b : _ y > < / b : P o i n t > < b : P o i n t > < b : _ x > 8 7 4 . 5 5 9 5 2 6 5 < / b : _ x > < b : _ y > 2 5 3 < / b : _ y > < / b : P o i n t > < b : P o i n t > < b : _ x > 9 5 1 . 4 0 7 6 2 1 1 3 5 3 3 1 5 1 < / b : _ x > < b : _ y > 2 5 3 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 ( 7 9 3 . 7 1 1 4 3 1 7 0 2 9 9 7 , 2 9 3 ) .   E n d   p o i n t   2 :   ( 9 4 6 . 6 0 7 6 2 1 1 3 5 3 3 2 , 5 0 1 ) 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 7 9 3 . 7 1 1 4 3 1 7 0 2 9 9 7 2 9 < / b : _ x > < b : _ y > 2 9 3 < / b : _ y > < / b : P o i n t > < b : P o i n t > < b : _ x > 8 6 8 . 1 5 9 5 2 6 5 < / b : _ x > < b : _ y > 2 9 3 < / b : _ y > < / b : P o i n t > < b : P o i n t > < b : _ x > 8 7 0 . 1 5 9 5 2 6 5 < / b : _ x > < b : _ y > 2 9 5 < / b : _ y > < / b : P o i n t > < b : P o i n t > < b : _ x > 8 7 0 . 1 5 9 5 2 6 5 < / b : _ x > < b : _ y > 4 9 9 < / b : _ y > < / b : P o i n t > < b : P o i n t > < b : _ x > 8 7 2 . 1 5 9 5 2 6 5 < / b : _ x > < b : _ y > 5 0 1 < / b : _ y > < / b : P o i n t > < b : P o i n t > < b : _ x > 9 4 6 . 6 0 7 6 2 1 1 3 5 3 3 1 6 7 < / b : _ x > < b : _ y > 5 0 1 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 7 7 7 . 7 1 1 4 3 1 7 0 2 9 9 7 2 9 < / b : _ x > < b : _ y > 2 8 5 < / b : _ y > < / L a b e l L o c a t i o n > < L o c a t i o n   x m l n s : b = " h t t p : / / s c h e m a s . d a t a c o n t r a c t . o r g / 2 0 0 4 / 0 7 / S y s t e m . W i n d o w s " > < b : _ x > 7 7 7 . 7 1 1 4 3 1 7 0 2 9 9 7 2 9 < / b : _ x > < b : _ y > 2 9 3 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 9 4 6 . 6 0 7 6 2 1 1 3 5 3 3 1 6 7 < / b : _ x > < b : _ y > 4 9 3 < / b : _ y > < / L a b e l L o c a t i o n > < L o c a t i o n   x m l n s : b = " h t t p : / / s c h e m a s . d a t a c o n t r a c t . o r g / 2 0 0 4 / 0 7 / S y s t e m . W i n d o w s " > < b : _ x > 9 6 2 . 6 0 7 6 2 1 1 3 5 3 3 1 5 6 < / b : _ x > < b : _ y > 5 0 1 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 7 9 3 . 7 1 1 4 3 1 7 0 2 9 9 7 2 9 < / b : _ x > < b : _ y > 2 9 3 < / b : _ y > < / b : P o i n t > < b : P o i n t > < b : _ x > 8 6 8 . 1 5 9 5 2 6 5 < / b : _ x > < b : _ y > 2 9 3 < / b : _ y > < / b : P o i n t > < b : P o i n t > < b : _ x > 8 7 0 . 1 5 9 5 2 6 5 < / b : _ x > < b : _ y > 2 9 5 < / b : _ y > < / b : P o i n t > < b : P o i n t > < b : _ x > 8 7 0 . 1 5 9 5 2 6 5 < / b : _ x > < b : _ y > 4 9 9 < / b : _ y > < / b : P o i n t > < b : P o i n t > < b : _ x > 8 7 2 . 1 5 9 5 2 6 5 < / b : _ x > < b : _ y > 5 0 1 < / b : _ y > < / b : P o i n t > < b : P o i n t > < b : _ x > 9 4 6 . 6 0 7 6 2 1 1 3 5 3 3 1 6 7 < / b : _ x > < b : _ y > 5 0 1 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 ( 3 2 4 . 6 0 7 6 2 1 1 3 5 3 3 1 , 4 9 2 . 8 ) .   E n d   p o i n t   2 :   ( 9 4 6 . 6 0 7 6 2 1 1 3 5 3 3 2 , 5 2 1 ) 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 3 2 4 . 6 0 7 6 2 1 1 3 5 3 3 1 4 4 < / b : _ x > < b : _ y > 4 9 2 . 7 9 9 9 9 9 9 9 9 9 9 9 9 5 < / b : _ y > < / b : P o i n t > < b : P o i n t > < b : _ x > 6 3 3 . 6 0 7 6 2 1 < / b : _ x > < b : _ y > 4 9 2 . 8 < / b : _ y > < / b : P o i n t > < b : P o i n t > < b : _ x > 6 3 5 . 6 0 7 6 2 1 < / b : _ x > < b : _ y > 4 9 4 . 8 < / b : _ y > < / b : P o i n t > < b : P o i n t > < b : _ x > 6 3 5 . 6 0 7 6 2 1 < / b : _ x > < b : _ y > 5 1 9 < / b : _ y > < / b : P o i n t > < b : P o i n t > < b : _ x > 6 3 7 . 6 0 7 6 2 1 < / b : _ x > < b : _ y > 5 2 1 < / b : _ y > < / b : P o i n t > < b : P o i n t > < b : _ x > 9 4 6 . 6 0 7 6 2 1 1 3 5 3 3 1 5 6 < / b : _ x > < b : _ y > 5 2 1 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 3 0 8 . 6 0 7 6 2 1 1 3 5 3 3 1 4 4 < / b : _ x > < b : _ y > 4 8 4 . 7 9 9 9 9 9 9 9 9 9 9 9 9 5 < / b : _ y > < / L a b e l L o c a t i o n > < L o c a t i o n   x m l n s : b = " h t t p : / / s c h e m a s . d a t a c o n t r a c t . o r g / 2 0 0 4 / 0 7 / S y s t e m . W i n d o w s " > < b : _ x > 3 0 8 . 6 0 7 6 2 1 1 3 5 3 3 1 4 4 < / b : _ x > < b : _ y > 4 9 2 . 7 9 9 9 9 9 9 9 9 9 9 9 9 5 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 9 4 6 . 6 0 7 6 2 1 1 3 5 3 3 1 5 6 < / b : _ x > < b : _ y > 5 1 3 < / b : _ y > < / L a b e l L o c a t i o n > < L o c a t i o n   x m l n s : b = " h t t p : / / s c h e m a s . d a t a c o n t r a c t . o r g / 2 0 0 4 / 0 7 / S y s t e m . W i n d o w s " > < b : _ x > 9 6 2 . 6 0 7 6 2 1 1 3 5 3 3 1 5 6 < / b : _ x > < b : _ y > 5 2 1 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 3 2 4 . 6 0 7 6 2 1 1 3 5 3 3 1 4 4 < / b : _ x > < b : _ y > 4 9 2 . 7 9 9 9 9 9 9 9 9 9 9 9 9 5 < / b : _ y > < / b : P o i n t > < b : P o i n t > < b : _ x > 6 3 3 . 6 0 7 6 2 1 < / b : _ x > < b : _ y > 4 9 2 . 8 < / b : _ y > < / b : P o i n t > < b : P o i n t > < b : _ x > 6 3 5 . 6 0 7 6 2 1 < / b : _ x > < b : _ y > 4 9 4 . 8 < / b : _ y > < / b : P o i n t > < b : P o i n t > < b : _ x > 6 3 5 . 6 0 7 6 2 1 < / b : _ x > < b : _ y > 5 1 9 < / b : _ y > < / b : P o i n t > < b : P o i n t > < b : _ x > 6 3 7 . 6 0 7 6 2 1 < / b : _ x > < b : _ y > 5 2 1 < / b : _ y > < / b : P o i n t > < b : P o i n t > < b : _ x > 9 4 6 . 6 0 7 6 2 1 1 3 5 3 3 1 5 6 < / b : _ x > < b : _ y > 5 2 1 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 ( 2 0 8 . 6 0 7 6 2 1 , 4 0 1 . 8 ) .   E n d   p o i n t   2 :   ( 2 1 6 , 8 5 ) 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 2 0 8 . 6 0 7 6 2 1 0 0 0 0 0 0 0 5 < / b : _ x > < b : _ y > 4 0 1 . 8 < / b : _ y > < / b : P o i n t > < b : P o i n t > < b : _ x > 2 0 8 . 6 0 7 6 2 1 < / b : _ x > < b : _ y > 2 4 8 . 4 < / b : _ y > < / b : P o i n t > < b : P o i n t > < b : _ x > 2 1 0 . 6 0 7 6 2 1 < / b : _ x > < b : _ y > 2 4 6 . 4 < / b : _ y > < / b : P o i n t > < b : P o i n t > < b : _ x > 2 1 7 . 4 9 9 9 9 9 9 9 5 5 < / b : _ x > < b : _ y > 2 4 6 . 4 < / b : _ y > < / b : P o i n t > < b : P o i n t > < b : _ x > 2 1 9 . 4 9 9 9 9 9 9 9 5 5 < / b : _ x > < b : _ y > 2 4 4 . 4 < / b : _ y > < / b : P o i n t > < b : P o i n t > < b : _ x > 2 1 9 . 4 9 9 9 9 9 9 9 5 5 < / b : _ x > < b : _ y > 8 7 < / b : _ y > < / b : P o i n t > < b : P o i n t > < b : _ x > 2 1 7 . 4 9 9 9 9 9 9 9 5 5 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 2 0 0 . 6 0 7 6 2 1 0 0 0 0 0 0 0 5 < / b : _ x > < b : _ y > 4 0 1 . 8 < / b : _ y > < / L a b e l L o c a t i o n > < L o c a t i o n   x m l n s : b = " h t t p : / / s c h e m a s . d a t a c o n t r a c t . o r g / 2 0 0 4 / 0 7 / S y s t e m . W i n d o w s " > < b : _ x > 2 0 8 . 6 0 7 6 2 1 0 0 0 0 0 0 0 2 < / b : _ x > < b : _ y > 4 1 7 . 7 9 9 9 9 9 9 9 9 9 9 9 9 5 < / b : _ y > < / L o c a t i o n > < S h a p e R o t a t e A n g l e > 2 7 0 . 0 0 0 0 0 0 0 0 0 0 0 0 1 1 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 7 7 < / b : _ y > < / L a b e l L o c a t i o n > < L o c a t i o n   x m l n s : b = " h t t p : / / s c h e m a s . d a t a c o n t r a c t . o r g / 2 0 0 4 / 0 7 / S y s t e m . W i n d o w s " > < b : _ x > 1 9 9 . 9 9 9 9 9 9 9 9 9 9 9 9 9 7 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 2 0 8 . 6 0 7 6 2 1 0 0 0 0 0 0 0 5 < / b : _ x > < b : _ y > 4 0 1 . 8 < / b : _ y > < / b : P o i n t > < b : P o i n t > < b : _ x > 2 0 8 . 6 0 7 6 2 1 < / b : _ x > < b : _ y > 2 4 8 . 4 < / b : _ y > < / b : P o i n t > < b : P o i n t > < b : _ x > 2 1 0 . 6 0 7 6 2 1 < / b : _ x > < b : _ y > 2 4 6 . 4 < / b : _ y > < / b : P o i n t > < b : P o i n t > < b : _ x > 2 1 7 . 4 9 9 9 9 9 9 9 5 5 < / b : _ x > < b : _ y > 2 4 6 . 4 < / b : _ y > < / b : P o i n t > < b : P o i n t > < b : _ x > 2 1 9 . 4 9 9 9 9 9 9 9 5 5 < / b : _ x > < b : _ y > 2 4 4 . 4 < / b : _ y > < / b : P o i n t > < b : P o i n t > < b : _ x > 2 1 9 . 4 9 9 9 9 9 9 9 5 5 < / b : _ x > < b : _ y > 8 7 < / b : _ y > < / b : P o i n t > < b : P o i n t > < b : _ x > 2 1 7 . 4 9 9 9 9 9 9 9 5 5 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 M e a s u r e s \ C C O G S < / K e y > < / D i a g r a m O b j e c t K e y > < D i a g r a m O b j e c t K e y > < K e y > M e a s u r e s \ C C O G S \ T a g I n f o \ F o r m u l a < / K e y > < / D i a g r a m O b j e c t K e y > < D i a g r a m O b j e c t K e y > < K e y > M e a s u r e s \ C C O G S \ T a g I n f o \ V a l u e < / K e y > < / D i a g r a m O b j e c t K e y > < D i a g r a m O b j e c t K e y > < K e y > M e a s u r e s \ G r o s s _ m a r g i n < / K e y > < / D i a g r a m O b j e c t K e y > < D i a g r a m O b j e c t K e y > < K e y > M e a s u r e s \ G r o s s _ m a r g i n \ T a g I n f o \ F o r m u l a < / K e y > < / D i a g r a m O b j e c t K e y > < D i a g r a m O b j e c t K e y > < K e y > M e a s u r e s \ G r o s s _ m a r g i n \ T a g I n f o \ V a l u e 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 7 < / F o c u s R o w > < S e l e c t i o n E n d C o l u m n > 2 < / S e l e c t i o n E n d C o l u m n > < S e l e c t i o n E n d R o w > 7 < / S e l e c t i o n E n d R o w > < S e l e c t i o n S t a r t C o l u m n > 2 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 M e a s u r e s \ G r o s s _ m a r g i n \ T a g I n f o \ F o r m u l a 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  y e a r < / K e y > < / D i a g r a m O b j e c t K e y > < D i a g r a m O b j e c t K e y > < K e y > C o l u m n s \ d a t e   ( M o n t h ) < / K e y > < / D i a g r a m O b j e c t K e y > < D i a g r a m O b j e c t K e y > < K e y > C o l u m n s \ m o n t h _ F Y < / K e y > < / D i a g r a m O b j e c t K e y > < D i a g r a m O b j e c t K e y > < K e y > C o l u m n s \ Q T R 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2 6 d e d 2 7 5 - 2 1 c 0 - 4 4 f 0 - b 9 c 1 - b b f 6 6 8 e d 9 8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 C C O G S < / M e a s u r e N a m e > < D i s p l a y N a m e > C C O G S 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 2 0 2 5 - 0 1 - 2 5 T 1 3 : 0 9 : 5 3 . 5 0 1 5 4 6 2 + 0 5 : 3 0 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9 9 6 4 c a f 0 - 2 d 9 f - 4 7 a d - a f b 3 - 8 c 4 8 f 1 8 7 0 1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 d i m _ c u s t o m e r _ 5 a 5 d c 4 6 5 - c 2 7 1 - 4 1 2 f - b 7 d c - e b f 7 0 c 4 4 f 6 e 1 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 d i m _ p r o d u c t _ a 1 b 1 5 8 f 6 - 4 d e 6 - 4 b c 6 - 9 8 d d - f d a f 3 4 8 1 5 2 3 5 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 d i m _ m a r k e t _ 0 b d 9 4 d 8 c - 0 8 b c - 4 4 4 6 - 8 2 b 8 - 7 f 5 7 9 8 1 8 c 1 d 7 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 d i m _ D a t e _ 6 f 9 a 1 b 0 7 - 1 9 2 8 - 4 b 2 2 - 9 9 8 6 - 6 4 f e e f c f 9 e 4 9 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 f a c t _ s a l e s _ m o n t h l y _ f b 7 7 c 9 b d - 9 7 a a - 4 1 5 8 - a 4 1 0 - 4 2 e 3 e 3 2 8 3 2 a 1 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5 a 5 d c 4 6 5 - c 2 7 1 - 4 1 2 f - b 7 d c - e b f 7 0 c 4 4 f 6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5F2214F-65F2-4A4C-AF6D-986380F18332}">
  <ds:schemaRefs/>
</ds:datastoreItem>
</file>

<file path=customXml/itemProps10.xml><?xml version="1.0" encoding="utf-8"?>
<ds:datastoreItem xmlns:ds="http://schemas.openxmlformats.org/officeDocument/2006/customXml" ds:itemID="{81D4C0CB-5C0C-4F3B-97F1-177D9CDB7AAF}">
  <ds:schemaRefs/>
</ds:datastoreItem>
</file>

<file path=customXml/itemProps11.xml><?xml version="1.0" encoding="utf-8"?>
<ds:datastoreItem xmlns:ds="http://schemas.openxmlformats.org/officeDocument/2006/customXml" ds:itemID="{8C01F376-AA12-4186-9939-E498E8522D15}">
  <ds:schemaRefs/>
</ds:datastoreItem>
</file>

<file path=customXml/itemProps12.xml><?xml version="1.0" encoding="utf-8"?>
<ds:datastoreItem xmlns:ds="http://schemas.openxmlformats.org/officeDocument/2006/customXml" ds:itemID="{08E13360-D72D-4568-8953-0D3558F2BE95}">
  <ds:schemaRefs/>
</ds:datastoreItem>
</file>

<file path=customXml/itemProps13.xml><?xml version="1.0" encoding="utf-8"?>
<ds:datastoreItem xmlns:ds="http://schemas.openxmlformats.org/officeDocument/2006/customXml" ds:itemID="{9819B761-198B-4077-A9AB-D4B4F729DAA4}">
  <ds:schemaRefs/>
</ds:datastoreItem>
</file>

<file path=customXml/itemProps14.xml><?xml version="1.0" encoding="utf-8"?>
<ds:datastoreItem xmlns:ds="http://schemas.openxmlformats.org/officeDocument/2006/customXml" ds:itemID="{2D1D95FF-DF5E-4F9D-B6BC-F48C02DC9E7E}">
  <ds:schemaRefs/>
</ds:datastoreItem>
</file>

<file path=customXml/itemProps15.xml><?xml version="1.0" encoding="utf-8"?>
<ds:datastoreItem xmlns:ds="http://schemas.openxmlformats.org/officeDocument/2006/customXml" ds:itemID="{B0C509D5-0B7E-45AA-A365-C157A1BF0AA4}">
  <ds:schemaRefs/>
</ds:datastoreItem>
</file>

<file path=customXml/itemProps16.xml><?xml version="1.0" encoding="utf-8"?>
<ds:datastoreItem xmlns:ds="http://schemas.openxmlformats.org/officeDocument/2006/customXml" ds:itemID="{43CF8D9C-9E51-48A5-86CD-C8EBA8DE0121}">
  <ds:schemaRefs/>
</ds:datastoreItem>
</file>

<file path=customXml/itemProps17.xml><?xml version="1.0" encoding="utf-8"?>
<ds:datastoreItem xmlns:ds="http://schemas.openxmlformats.org/officeDocument/2006/customXml" ds:itemID="{54BE21FE-E2AD-4382-9DE5-C5EBAD5F761A}">
  <ds:schemaRefs/>
</ds:datastoreItem>
</file>

<file path=customXml/itemProps18.xml><?xml version="1.0" encoding="utf-8"?>
<ds:datastoreItem xmlns:ds="http://schemas.openxmlformats.org/officeDocument/2006/customXml" ds:itemID="{3192A7DA-D299-4229-B60B-8298DFED7D98}">
  <ds:schemaRefs/>
</ds:datastoreItem>
</file>

<file path=customXml/itemProps19.xml><?xml version="1.0" encoding="utf-8"?>
<ds:datastoreItem xmlns:ds="http://schemas.openxmlformats.org/officeDocument/2006/customXml" ds:itemID="{289E7569-371C-45D1-B7C1-F84C67272102}">
  <ds:schemaRefs/>
</ds:datastoreItem>
</file>

<file path=customXml/itemProps2.xml><?xml version="1.0" encoding="utf-8"?>
<ds:datastoreItem xmlns:ds="http://schemas.openxmlformats.org/officeDocument/2006/customXml" ds:itemID="{1D537176-D757-4CE5-8F88-CF871D20BE1C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E76A91B5-490B-46D9-A527-5F9C1020795F}">
  <ds:schemaRefs/>
</ds:datastoreItem>
</file>

<file path=customXml/itemProps21.xml><?xml version="1.0" encoding="utf-8"?>
<ds:datastoreItem xmlns:ds="http://schemas.openxmlformats.org/officeDocument/2006/customXml" ds:itemID="{3837178B-50FD-47A6-A1CF-DA7DCAFEED28}">
  <ds:schemaRefs/>
</ds:datastoreItem>
</file>

<file path=customXml/itemProps22.xml><?xml version="1.0" encoding="utf-8"?>
<ds:datastoreItem xmlns:ds="http://schemas.openxmlformats.org/officeDocument/2006/customXml" ds:itemID="{EA9A6CCE-8745-488B-B543-F811DFC7395E}">
  <ds:schemaRefs/>
</ds:datastoreItem>
</file>

<file path=customXml/itemProps23.xml><?xml version="1.0" encoding="utf-8"?>
<ds:datastoreItem xmlns:ds="http://schemas.openxmlformats.org/officeDocument/2006/customXml" ds:itemID="{CB73CCFF-7F8B-4582-9003-EFBA7BFEACFA}">
  <ds:schemaRefs/>
</ds:datastoreItem>
</file>

<file path=customXml/itemProps24.xml><?xml version="1.0" encoding="utf-8"?>
<ds:datastoreItem xmlns:ds="http://schemas.openxmlformats.org/officeDocument/2006/customXml" ds:itemID="{BAF78F34-ECB9-42BF-B5C3-D33D6F85218B}">
  <ds:schemaRefs/>
</ds:datastoreItem>
</file>

<file path=customXml/itemProps25.xml><?xml version="1.0" encoding="utf-8"?>
<ds:datastoreItem xmlns:ds="http://schemas.openxmlformats.org/officeDocument/2006/customXml" ds:itemID="{5C46F263-3F1B-48EA-B835-8BDA2ADA752E}">
  <ds:schemaRefs/>
</ds:datastoreItem>
</file>

<file path=customXml/itemProps26.xml><?xml version="1.0" encoding="utf-8"?>
<ds:datastoreItem xmlns:ds="http://schemas.openxmlformats.org/officeDocument/2006/customXml" ds:itemID="{1843367C-D3FC-45FB-880D-D0D182D81715}">
  <ds:schemaRefs/>
</ds:datastoreItem>
</file>

<file path=customXml/itemProps27.xml><?xml version="1.0" encoding="utf-8"?>
<ds:datastoreItem xmlns:ds="http://schemas.openxmlformats.org/officeDocument/2006/customXml" ds:itemID="{0EE0CC1E-8FB3-4322-8B21-C349BD66C159}">
  <ds:schemaRefs/>
</ds:datastoreItem>
</file>

<file path=customXml/itemProps3.xml><?xml version="1.0" encoding="utf-8"?>
<ds:datastoreItem xmlns:ds="http://schemas.openxmlformats.org/officeDocument/2006/customXml" ds:itemID="{98B6831A-F518-4673-B46C-537ACAD73B32}">
  <ds:schemaRefs/>
</ds:datastoreItem>
</file>

<file path=customXml/itemProps4.xml><?xml version="1.0" encoding="utf-8"?>
<ds:datastoreItem xmlns:ds="http://schemas.openxmlformats.org/officeDocument/2006/customXml" ds:itemID="{E5A022DC-6D1F-4C6A-A656-CE9327CCCF9D}">
  <ds:schemaRefs/>
</ds:datastoreItem>
</file>

<file path=customXml/itemProps5.xml><?xml version="1.0" encoding="utf-8"?>
<ds:datastoreItem xmlns:ds="http://schemas.openxmlformats.org/officeDocument/2006/customXml" ds:itemID="{396D720D-798A-499F-98D9-6F94072C6322}">
  <ds:schemaRefs/>
</ds:datastoreItem>
</file>

<file path=customXml/itemProps6.xml><?xml version="1.0" encoding="utf-8"?>
<ds:datastoreItem xmlns:ds="http://schemas.openxmlformats.org/officeDocument/2006/customXml" ds:itemID="{E113F3F5-61CD-441A-934B-06D307CE5CF2}">
  <ds:schemaRefs/>
</ds:datastoreItem>
</file>

<file path=customXml/itemProps7.xml><?xml version="1.0" encoding="utf-8"?>
<ds:datastoreItem xmlns:ds="http://schemas.openxmlformats.org/officeDocument/2006/customXml" ds:itemID="{62548031-FDDB-46C6-A893-33EEB00C56B4}">
  <ds:schemaRefs/>
</ds:datastoreItem>
</file>

<file path=customXml/itemProps8.xml><?xml version="1.0" encoding="utf-8"?>
<ds:datastoreItem xmlns:ds="http://schemas.openxmlformats.org/officeDocument/2006/customXml" ds:itemID="{7AAF7D35-313E-4E71-A262-E1784E598888}">
  <ds:schemaRefs/>
</ds:datastoreItem>
</file>

<file path=customXml/itemProps9.xml><?xml version="1.0" encoding="utf-8"?>
<ds:datastoreItem xmlns:ds="http://schemas.openxmlformats.org/officeDocument/2006/customXml" ds:itemID="{D4038305-19DE-4D37-AE7A-F6BE64E23C3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customer_net_sales_performance</vt:lpstr>
      <vt:lpstr>market performance vs target</vt:lpstr>
      <vt:lpstr>P&amp;L report</vt:lpstr>
      <vt:lpstr>P&amp;L monthly</vt:lpstr>
      <vt:lpstr>assignment-1</vt:lpstr>
      <vt:lpstr>assignment-2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kathan patel</dc:creator>
  <cp:lastModifiedBy>KathanPatel</cp:lastModifiedBy>
  <cp:lastPrinted>2025-01-25T09:34:45Z</cp:lastPrinted>
  <dcterms:created xsi:type="dcterms:W3CDTF">2015-06-05T18:17:20Z</dcterms:created>
  <dcterms:modified xsi:type="dcterms:W3CDTF">2025-01-25T15:29:39Z</dcterms:modified>
</cp:coreProperties>
</file>